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Users\StevensPS\Documents\New Recruiter Tool Kit\"/>
    </mc:Choice>
  </mc:AlternateContent>
  <bookViews>
    <workbookView xWindow="240" yWindow="60" windowWidth="20110" windowHeight="10550" tabRatio="909"/>
  </bookViews>
  <sheets>
    <sheet name="Practice ASVAB Instructions" sheetId="9" r:id="rId1"/>
    <sheet name="PART I - (WK)" sheetId="1" r:id="rId2"/>
    <sheet name="PART II - (AR)" sheetId="2" r:id="rId3"/>
    <sheet name="PART III - (PC)" sheetId="3" r:id="rId4"/>
    <sheet name="PART IV - (MK)" sheetId="4" r:id="rId5"/>
    <sheet name="PROGRAM SHEET - DO NOT ACCESS" sheetId="6" state="hidden" r:id="rId6"/>
    <sheet name="ANSWER SHEET" sheetId="10" r:id="rId7"/>
    <sheet name="PRINTABLE TEST" sheetId="11" r:id="rId8"/>
    <sheet name="PRINTABLE KEY &amp; CHARTS" sheetId="12" r:id="rId9"/>
  </sheets>
  <definedNames>
    <definedName name="droplist">'PROGRAM SHEET - DO NOT ACCESS'!$A$1:$A$5</definedName>
  </definedNames>
  <calcPr calcId="162913"/>
</workbook>
</file>

<file path=xl/calcChain.xml><?xml version="1.0" encoding="utf-8"?>
<calcChain xmlns="http://schemas.openxmlformats.org/spreadsheetml/2006/main">
  <c r="V9" i="6" l="1"/>
  <c r="V5" i="6"/>
  <c r="Q9" i="6"/>
  <c r="L16" i="6"/>
  <c r="L12" i="6"/>
  <c r="L8" i="6"/>
  <c r="G18" i="6"/>
  <c r="G14" i="6"/>
  <c r="G10" i="6"/>
  <c r="AC86" i="6"/>
  <c r="S15" i="6"/>
  <c r="L17" i="10" s="1"/>
  <c r="M17" i="10" s="1"/>
  <c r="S14" i="6"/>
  <c r="L16" i="10" s="1"/>
  <c r="M16" i="10" s="1"/>
  <c r="S13" i="6"/>
  <c r="L15" i="10" s="1"/>
  <c r="M15" i="10" s="1"/>
  <c r="S12" i="6"/>
  <c r="L14" i="10" s="1"/>
  <c r="M14" i="10" s="1"/>
  <c r="S11" i="6"/>
  <c r="U11" i="6" s="1"/>
  <c r="S10" i="6"/>
  <c r="L12" i="10" s="1"/>
  <c r="M12" i="10" s="1"/>
  <c r="S9" i="6"/>
  <c r="L11" i="10" s="1"/>
  <c r="M11" i="10" s="1"/>
  <c r="S8" i="6"/>
  <c r="U8" i="6" s="1"/>
  <c r="S7" i="6"/>
  <c r="L9" i="10" s="1"/>
  <c r="M9" i="10" s="1"/>
  <c r="S6" i="6"/>
  <c r="L8" i="10" s="1"/>
  <c r="M8" i="10" s="1"/>
  <c r="S5" i="6"/>
  <c r="L7" i="10" s="1"/>
  <c r="M7" i="10" s="1"/>
  <c r="S4" i="6"/>
  <c r="L6" i="10" s="1"/>
  <c r="M6" i="10" s="1"/>
  <c r="S3" i="6"/>
  <c r="L5" i="10" s="1"/>
  <c r="M5" i="10" s="1"/>
  <c r="N10" i="6"/>
  <c r="I12" i="10" s="1"/>
  <c r="J12" i="10" s="1"/>
  <c r="N9" i="6"/>
  <c r="P9" i="6" s="1"/>
  <c r="N8" i="6"/>
  <c r="I10" i="10" s="1"/>
  <c r="J10" i="10" s="1"/>
  <c r="N7" i="6"/>
  <c r="I9" i="10" s="1"/>
  <c r="J9" i="10" s="1"/>
  <c r="N6" i="6"/>
  <c r="I8" i="10" s="1"/>
  <c r="J8" i="10" s="1"/>
  <c r="N5" i="6"/>
  <c r="P5" i="6" s="1"/>
  <c r="N4" i="6"/>
  <c r="P4" i="6" s="1"/>
  <c r="N3" i="6"/>
  <c r="P3" i="6" s="1"/>
  <c r="I17" i="6"/>
  <c r="K17" i="6" s="1"/>
  <c r="I16" i="6"/>
  <c r="F18" i="10" s="1"/>
  <c r="G18" i="10" s="1"/>
  <c r="I15" i="6"/>
  <c r="K15" i="6" s="1"/>
  <c r="I14" i="6"/>
  <c r="F16" i="10" s="1"/>
  <c r="G16" i="10" s="1"/>
  <c r="I13" i="6"/>
  <c r="F15" i="10" s="1"/>
  <c r="G15" i="10" s="1"/>
  <c r="I12" i="6"/>
  <c r="F14" i="10" s="1"/>
  <c r="G14" i="10" s="1"/>
  <c r="I11" i="6"/>
  <c r="F13" i="10" s="1"/>
  <c r="G13" i="10" s="1"/>
  <c r="I10" i="6"/>
  <c r="K10" i="6" s="1"/>
  <c r="I9" i="6"/>
  <c r="F11" i="10" s="1"/>
  <c r="G11" i="10" s="1"/>
  <c r="I8" i="6"/>
  <c r="K8" i="6" s="1"/>
  <c r="I7" i="6"/>
  <c r="F9" i="10" s="1"/>
  <c r="G9" i="10" s="1"/>
  <c r="I6" i="6"/>
  <c r="F8" i="10" s="1"/>
  <c r="G8" i="10" s="1"/>
  <c r="I5" i="6"/>
  <c r="F7" i="10" s="1"/>
  <c r="G7" i="10" s="1"/>
  <c r="I4" i="6"/>
  <c r="K4" i="6" s="1"/>
  <c r="I3" i="6"/>
  <c r="F5" i="10" s="1"/>
  <c r="G5" i="10" s="1"/>
  <c r="D20" i="6"/>
  <c r="C22" i="10" s="1"/>
  <c r="D22" i="10" s="1"/>
  <c r="D19" i="6"/>
  <c r="F19" i="6" s="1"/>
  <c r="D18" i="6"/>
  <c r="C20" i="10" s="1"/>
  <c r="D20" i="10" s="1"/>
  <c r="D17" i="6"/>
  <c r="F17" i="6" s="1"/>
  <c r="D16" i="6"/>
  <c r="C18" i="10" s="1"/>
  <c r="D18" i="10" s="1"/>
  <c r="D15" i="6"/>
  <c r="F15" i="6" s="1"/>
  <c r="D14" i="6"/>
  <c r="C16" i="10" s="1"/>
  <c r="D16" i="10" s="1"/>
  <c r="D13" i="6"/>
  <c r="C15" i="10" s="1"/>
  <c r="D15" i="10" s="1"/>
  <c r="D12" i="6"/>
  <c r="F12" i="6" s="1"/>
  <c r="D11" i="6"/>
  <c r="F11" i="6" s="1"/>
  <c r="D10" i="6"/>
  <c r="F10" i="6" s="1"/>
  <c r="D9" i="6"/>
  <c r="C11" i="10" s="1"/>
  <c r="D11" i="10" s="1"/>
  <c r="D8" i="6"/>
  <c r="F8" i="6" s="1"/>
  <c r="D7" i="6"/>
  <c r="C9" i="10" s="1"/>
  <c r="D9" i="10" s="1"/>
  <c r="D6" i="6"/>
  <c r="C8" i="10" s="1"/>
  <c r="D8" i="10" s="1"/>
  <c r="D5" i="6"/>
  <c r="C7" i="10" s="1"/>
  <c r="D7" i="10" s="1"/>
  <c r="D4" i="6"/>
  <c r="C6" i="10" s="1"/>
  <c r="D6" i="10" s="1"/>
  <c r="D3" i="6"/>
  <c r="F3" i="6" s="1"/>
  <c r="G6" i="6" l="1"/>
  <c r="L4" i="6"/>
  <c r="Q5" i="6"/>
  <c r="V13" i="6"/>
  <c r="G9" i="6"/>
  <c r="G17" i="6"/>
  <c r="L7" i="6"/>
  <c r="V12" i="6"/>
  <c r="G4" i="6"/>
  <c r="G8" i="6"/>
  <c r="G12" i="6"/>
  <c r="G16" i="6"/>
  <c r="G20" i="6"/>
  <c r="L6" i="6"/>
  <c r="L10" i="6"/>
  <c r="L14" i="6"/>
  <c r="Q3" i="6"/>
  <c r="Q7" i="6"/>
  <c r="V3" i="6"/>
  <c r="V7" i="6"/>
  <c r="V11" i="6"/>
  <c r="V15" i="6"/>
  <c r="G5" i="6"/>
  <c r="G13" i="6"/>
  <c r="L3" i="6"/>
  <c r="L11" i="6"/>
  <c r="L15" i="6"/>
  <c r="Q4" i="6"/>
  <c r="Q8" i="6"/>
  <c r="V4" i="6"/>
  <c r="V8" i="6"/>
  <c r="G3" i="6"/>
  <c r="G7" i="6"/>
  <c r="G11" i="6"/>
  <c r="G15" i="6"/>
  <c r="G19" i="6"/>
  <c r="L5" i="6"/>
  <c r="L9" i="6"/>
  <c r="L13" i="6"/>
  <c r="L17" i="6"/>
  <c r="Q6" i="6"/>
  <c r="Q10" i="6"/>
  <c r="V6" i="6"/>
  <c r="V10" i="6"/>
  <c r="V14" i="6"/>
  <c r="U4" i="6"/>
  <c r="K12" i="6"/>
  <c r="U14" i="6"/>
  <c r="K7" i="6"/>
  <c r="P7" i="6"/>
  <c r="U13" i="6"/>
  <c r="K6" i="6"/>
  <c r="K14" i="6"/>
  <c r="U12" i="6"/>
  <c r="K13" i="6"/>
  <c r="U6" i="6"/>
  <c r="U15" i="6"/>
  <c r="U7" i="6"/>
  <c r="L10" i="10"/>
  <c r="M10" i="10" s="1"/>
  <c r="L13" i="10"/>
  <c r="M13" i="10" s="1"/>
  <c r="F12" i="10"/>
  <c r="G12" i="10" s="1"/>
  <c r="F19" i="10"/>
  <c r="G19" i="10" s="1"/>
  <c r="C13" i="10"/>
  <c r="D13" i="10" s="1"/>
  <c r="U10" i="6"/>
  <c r="U9" i="6"/>
  <c r="U5" i="6"/>
  <c r="U3" i="6"/>
  <c r="I5" i="10"/>
  <c r="J5" i="10" s="1"/>
  <c r="K16" i="6"/>
  <c r="F17" i="10"/>
  <c r="G17" i="10" s="1"/>
  <c r="K11" i="6"/>
  <c r="K9" i="6"/>
  <c r="F10" i="10"/>
  <c r="G10" i="10" s="1"/>
  <c r="K5" i="6"/>
  <c r="F6" i="10"/>
  <c r="G6" i="10" s="1"/>
  <c r="K3" i="6"/>
  <c r="C21" i="10"/>
  <c r="D21" i="10" s="1"/>
  <c r="F7" i="6"/>
  <c r="F4" i="6"/>
  <c r="P10" i="6"/>
  <c r="I11" i="10"/>
  <c r="J11" i="10" s="1"/>
  <c r="P6" i="6"/>
  <c r="F20" i="6"/>
  <c r="F6" i="6"/>
  <c r="F5" i="6"/>
  <c r="F9" i="6"/>
  <c r="C19" i="10"/>
  <c r="D19" i="10" s="1"/>
  <c r="F16" i="6"/>
  <c r="F18" i="6"/>
  <c r="C17" i="10"/>
  <c r="D17" i="10" s="1"/>
  <c r="F14" i="6"/>
  <c r="C10" i="10"/>
  <c r="D10" i="10" s="1"/>
  <c r="F13" i="6"/>
  <c r="C14" i="10"/>
  <c r="D14" i="10" s="1"/>
  <c r="C12" i="10"/>
  <c r="D12" i="10" s="1"/>
  <c r="P8" i="6"/>
  <c r="I6" i="10"/>
  <c r="J6" i="10" s="1"/>
  <c r="I7" i="10"/>
  <c r="J7" i="10" s="1"/>
  <c r="C5" i="10"/>
  <c r="D5" i="10" s="1"/>
  <c r="J23" i="6" l="1"/>
  <c r="E27" i="10" s="1"/>
  <c r="O23" i="6"/>
  <c r="H27" i="10" s="1"/>
  <c r="T23" i="6"/>
  <c r="K27" i="10" s="1"/>
  <c r="E23" i="6"/>
  <c r="B27" i="10" s="1"/>
  <c r="K24" i="10"/>
  <c r="K26" i="10" s="1"/>
  <c r="E24" i="10"/>
  <c r="E26" i="10" s="1"/>
  <c r="T22" i="6"/>
  <c r="E26" i="6" s="1"/>
  <c r="J26" i="6" s="1"/>
  <c r="H35" i="10" s="1"/>
  <c r="J22" i="6"/>
  <c r="E25" i="6" s="1"/>
  <c r="J25" i="6" s="1"/>
  <c r="H33" i="10" s="1"/>
  <c r="O22" i="6"/>
  <c r="E22" i="6"/>
  <c r="B24" i="10"/>
  <c r="B26" i="10" s="1"/>
  <c r="H24" i="10"/>
  <c r="H26" i="10" s="1"/>
  <c r="E24" i="6" l="1"/>
  <c r="J24" i="6" s="1"/>
  <c r="H31" i="10" s="1"/>
  <c r="P24" i="6" l="1"/>
  <c r="P25" i="6" s="1"/>
  <c r="F39" i="10" s="1"/>
</calcChain>
</file>

<file path=xl/sharedStrings.xml><?xml version="1.0" encoding="utf-8"?>
<sst xmlns="http://schemas.openxmlformats.org/spreadsheetml/2006/main" count="1605" uniqueCount="466">
  <si>
    <t>1-A</t>
  </si>
  <si>
    <t>1-B</t>
  </si>
  <si>
    <t>1-D</t>
  </si>
  <si>
    <t>1-C</t>
  </si>
  <si>
    <t>Select Answer Below</t>
  </si>
  <si>
    <t>*</t>
  </si>
  <si>
    <t>Basic methods and procedures</t>
  </si>
  <si>
    <t>Sturdy</t>
  </si>
  <si>
    <t>Round</t>
  </si>
  <si>
    <t>Cheap</t>
  </si>
  <si>
    <t>Little</t>
  </si>
  <si>
    <t>Politics</t>
  </si>
  <si>
    <t>Promotion opportunities</t>
  </si>
  <si>
    <t>Minute details</t>
  </si>
  <si>
    <t>7-A</t>
  </si>
  <si>
    <t>7-B</t>
  </si>
  <si>
    <t>7-D</t>
  </si>
  <si>
    <t>7-C</t>
  </si>
  <si>
    <r>
      <rPr>
        <b/>
        <u/>
        <sz val="10"/>
        <color theme="1"/>
        <rFont val="Calibri"/>
        <family val="2"/>
        <scheme val="minor"/>
      </rPr>
      <t>SMALL</t>
    </r>
    <r>
      <rPr>
        <sz val="10"/>
        <color theme="1"/>
        <rFont val="Calibri"/>
        <family val="2"/>
        <scheme val="minor"/>
      </rPr>
      <t xml:space="preserve"> - Most nearly means?</t>
    </r>
  </si>
  <si>
    <r>
      <rPr>
        <b/>
        <u/>
        <sz val="10"/>
        <color theme="1"/>
        <rFont val="Calibri"/>
        <family val="2"/>
        <scheme val="minor"/>
      </rPr>
      <t>RUDIMENTS</t>
    </r>
    <r>
      <rPr>
        <sz val="10"/>
        <color theme="1"/>
        <rFont val="Calibri"/>
        <family val="2"/>
        <scheme val="minor"/>
      </rPr>
      <t xml:space="preserve"> - Most nearly means?</t>
    </r>
  </si>
  <si>
    <t>12.</t>
  </si>
  <si>
    <t>6.</t>
  </si>
  <si>
    <t>5.</t>
  </si>
  <si>
    <t>4.</t>
  </si>
  <si>
    <t>3.</t>
  </si>
  <si>
    <t>2.</t>
  </si>
  <si>
    <t>1.</t>
  </si>
  <si>
    <t>7.</t>
  </si>
  <si>
    <t>8.</t>
  </si>
  <si>
    <t>9.</t>
  </si>
  <si>
    <t>10.</t>
  </si>
  <si>
    <t>11.</t>
  </si>
  <si>
    <r>
      <rPr>
        <b/>
        <u/>
        <sz val="10"/>
        <color theme="1"/>
        <rFont val="Calibri"/>
        <family val="2"/>
        <scheme val="minor"/>
      </rPr>
      <t>INHABIT</t>
    </r>
    <r>
      <rPr>
        <sz val="10"/>
        <color theme="1"/>
        <rFont val="Calibri"/>
        <family val="2"/>
        <scheme val="minor"/>
      </rPr>
      <t xml:space="preserve"> - Most nearly means?</t>
    </r>
  </si>
  <si>
    <t>Acquire</t>
  </si>
  <si>
    <t>Live in</t>
  </si>
  <si>
    <t>Forbid</t>
  </si>
  <si>
    <t>Run away</t>
  </si>
  <si>
    <r>
      <rPr>
        <b/>
        <u/>
        <sz val="10"/>
        <color theme="1"/>
        <rFont val="Calibri"/>
        <family val="2"/>
        <scheme val="minor"/>
      </rPr>
      <t>VAGUE</t>
    </r>
    <r>
      <rPr>
        <sz val="10"/>
        <color theme="1"/>
        <rFont val="Calibri"/>
        <family val="2"/>
        <scheme val="minor"/>
      </rPr>
      <t xml:space="preserve"> - Most nearly means?</t>
    </r>
  </si>
  <si>
    <t>2-A</t>
  </si>
  <si>
    <t>2-B</t>
  </si>
  <si>
    <t>2-D</t>
  </si>
  <si>
    <t>2-C</t>
  </si>
  <si>
    <t>8-A</t>
  </si>
  <si>
    <t>8-B</t>
  </si>
  <si>
    <t>8-D</t>
  </si>
  <si>
    <t>8-C</t>
  </si>
  <si>
    <t>Empty</t>
  </si>
  <si>
    <t>Reverent</t>
  </si>
  <si>
    <t>Conceited</t>
  </si>
  <si>
    <t>Indistinct</t>
  </si>
  <si>
    <r>
      <rPr>
        <b/>
        <u/>
        <sz val="10"/>
        <color theme="1"/>
        <rFont val="Calibri"/>
        <family val="2"/>
        <scheme val="minor"/>
      </rPr>
      <t>SAVORY</t>
    </r>
    <r>
      <rPr>
        <sz val="10"/>
        <color theme="1"/>
        <rFont val="Calibri"/>
        <family val="2"/>
        <scheme val="minor"/>
      </rPr>
      <t xml:space="preserve"> - Most nearly means?</t>
    </r>
  </si>
  <si>
    <t>3-A</t>
  </si>
  <si>
    <t>3-B</t>
  </si>
  <si>
    <t>3-D</t>
  </si>
  <si>
    <t>3-C</t>
  </si>
  <si>
    <t>Healthful</t>
  </si>
  <si>
    <t>Helpful</t>
  </si>
  <si>
    <t>Tasty</t>
  </si>
  <si>
    <t>Clean</t>
  </si>
  <si>
    <r>
      <rPr>
        <b/>
        <u/>
        <sz val="10"/>
        <color theme="1"/>
        <rFont val="Calibri"/>
        <family val="2"/>
        <scheme val="minor"/>
      </rPr>
      <t>MAIM</t>
    </r>
    <r>
      <rPr>
        <sz val="10"/>
        <color theme="1"/>
        <rFont val="Calibri"/>
        <family val="2"/>
        <scheme val="minor"/>
      </rPr>
      <t xml:space="preserve"> - Most nearly means?</t>
    </r>
  </si>
  <si>
    <t>9-A</t>
  </si>
  <si>
    <t>9-B</t>
  </si>
  <si>
    <t>9-D</t>
  </si>
  <si>
    <t>9-C</t>
  </si>
  <si>
    <t>Accuse</t>
  </si>
  <si>
    <t>Insult</t>
  </si>
  <si>
    <t>Offend</t>
  </si>
  <si>
    <t>Injure</t>
  </si>
  <si>
    <r>
      <rPr>
        <b/>
        <u/>
        <sz val="10"/>
        <color theme="1"/>
        <rFont val="Calibri"/>
        <family val="2"/>
        <scheme val="minor"/>
      </rPr>
      <t>OBLITERATE</t>
    </r>
    <r>
      <rPr>
        <sz val="10"/>
        <color theme="1"/>
        <rFont val="Calibri"/>
        <family val="2"/>
        <scheme val="minor"/>
      </rPr>
      <t xml:space="preserve"> - Most nearly means?</t>
    </r>
  </si>
  <si>
    <t>4-A</t>
  </si>
  <si>
    <t>4-B</t>
  </si>
  <si>
    <t>4-D</t>
  </si>
  <si>
    <t>4-C</t>
  </si>
  <si>
    <t>Translate</t>
  </si>
  <si>
    <t>Scatter</t>
  </si>
  <si>
    <t>Wipe out</t>
  </si>
  <si>
    <t>Blame</t>
  </si>
  <si>
    <r>
      <rPr>
        <b/>
        <sz val="10"/>
        <color theme="1"/>
        <rFont val="Calibri"/>
        <family val="2"/>
        <scheme val="minor"/>
      </rPr>
      <t>CEASE</t>
    </r>
    <r>
      <rPr>
        <sz val="10"/>
        <color theme="1"/>
        <rFont val="Calibri"/>
        <family val="2"/>
        <scheme val="minor"/>
      </rPr>
      <t xml:space="preserve"> - Most nearly means?</t>
    </r>
  </si>
  <si>
    <t>10-A</t>
  </si>
  <si>
    <t>10-B</t>
  </si>
  <si>
    <t>10-D</t>
  </si>
  <si>
    <t>10-C</t>
  </si>
  <si>
    <t>Start</t>
  </si>
  <si>
    <t>Change</t>
  </si>
  <si>
    <t>Continue</t>
  </si>
  <si>
    <t>Stop</t>
  </si>
  <si>
    <r>
      <rPr>
        <b/>
        <u/>
        <sz val="10"/>
        <color theme="1"/>
        <rFont val="Calibri"/>
        <family val="2"/>
        <scheme val="minor"/>
      </rPr>
      <t>UNISON</t>
    </r>
    <r>
      <rPr>
        <sz val="10"/>
        <color theme="1"/>
        <rFont val="Calibri"/>
        <family val="2"/>
        <scheme val="minor"/>
      </rPr>
      <t xml:space="preserve"> - Most nearly means?</t>
    </r>
  </si>
  <si>
    <t>5-A</t>
  </si>
  <si>
    <t>5-B</t>
  </si>
  <si>
    <t>5-D</t>
  </si>
  <si>
    <t>5-C</t>
  </si>
  <si>
    <t>Agreement</t>
  </si>
  <si>
    <t>Firmness</t>
  </si>
  <si>
    <t>Hostility</t>
  </si>
  <si>
    <t>Indecision</t>
  </si>
  <si>
    <r>
      <rPr>
        <b/>
        <u/>
        <sz val="10"/>
        <color theme="1"/>
        <rFont val="Calibri"/>
        <family val="2"/>
        <scheme val="minor"/>
      </rPr>
      <t>TURMOIL</t>
    </r>
    <r>
      <rPr>
        <sz val="10"/>
        <color theme="1"/>
        <rFont val="Calibri"/>
        <family val="2"/>
        <scheme val="minor"/>
      </rPr>
      <t xml:space="preserve"> - Most nearly means?</t>
    </r>
  </si>
  <si>
    <t>11-A</t>
  </si>
  <si>
    <t>11-B</t>
  </si>
  <si>
    <t>11-D</t>
  </si>
  <si>
    <t>11-C</t>
  </si>
  <si>
    <t>Swelling</t>
  </si>
  <si>
    <t>Commotion</t>
  </si>
  <si>
    <t>Grease</t>
  </si>
  <si>
    <t>Anger</t>
  </si>
  <si>
    <r>
      <rPr>
        <b/>
        <u/>
        <sz val="10"/>
        <color theme="1"/>
        <rFont val="Calibri"/>
        <family val="2"/>
        <scheme val="minor"/>
      </rPr>
      <t>NOVICE</t>
    </r>
    <r>
      <rPr>
        <sz val="10"/>
        <color theme="1"/>
        <rFont val="Calibri"/>
        <family val="2"/>
        <scheme val="minor"/>
      </rPr>
      <t xml:space="preserve"> - Most nearly means?</t>
    </r>
  </si>
  <si>
    <t>6-A</t>
  </si>
  <si>
    <t>6-B</t>
  </si>
  <si>
    <t>6-D</t>
  </si>
  <si>
    <t>6-C</t>
  </si>
  <si>
    <t>Gadget</t>
  </si>
  <si>
    <t>Priest</t>
  </si>
  <si>
    <t>Nursemaid</t>
  </si>
  <si>
    <t>Beginner</t>
  </si>
  <si>
    <r>
      <rPr>
        <b/>
        <u/>
        <sz val="10"/>
        <color theme="1"/>
        <rFont val="Calibri"/>
        <family val="2"/>
        <scheme val="minor"/>
      </rPr>
      <t>WARY</t>
    </r>
    <r>
      <rPr>
        <sz val="10"/>
        <color theme="1"/>
        <rFont val="Calibri"/>
        <family val="2"/>
        <scheme val="minor"/>
      </rPr>
      <t xml:space="preserve"> - Most nearly means?</t>
    </r>
  </si>
  <si>
    <t>12-A</t>
  </si>
  <si>
    <t>12-B</t>
  </si>
  <si>
    <t>12-D</t>
  </si>
  <si>
    <t>12-C</t>
  </si>
  <si>
    <t>Tough</t>
  </si>
  <si>
    <t>Careful</t>
  </si>
  <si>
    <t>Cowardly</t>
  </si>
  <si>
    <t>Foolhardy</t>
  </si>
  <si>
    <t>This test has 18 questions about the meaning of words. Each question has an underlined &amp; bold word. You are to decide which of the four possible answers most nearly means the same as the underlined &amp; bold word. Then select (A, B, C, or D) from the available drop down tab that corresponds to your selected answer.         ANSWER ALL (18) QUESTIONS IF ABLE!</t>
  </si>
  <si>
    <t xml:space="preserve"> </t>
  </si>
  <si>
    <t>13.</t>
  </si>
  <si>
    <t>14.</t>
  </si>
  <si>
    <t>15.</t>
  </si>
  <si>
    <t>16.</t>
  </si>
  <si>
    <t>17.</t>
  </si>
  <si>
    <t>18.</t>
  </si>
  <si>
    <r>
      <rPr>
        <b/>
        <u/>
        <sz val="10"/>
        <color theme="1"/>
        <rFont val="Calibri"/>
        <family val="2"/>
        <scheme val="minor"/>
      </rPr>
      <t>IMPAIR</t>
    </r>
    <r>
      <rPr>
        <sz val="10"/>
        <color theme="1"/>
        <rFont val="Calibri"/>
        <family val="2"/>
        <scheme val="minor"/>
      </rPr>
      <t xml:space="preserve"> - Most nearly means?</t>
    </r>
  </si>
  <si>
    <t>Direct</t>
  </si>
  <si>
    <t>Improve</t>
  </si>
  <si>
    <t>Weaken</t>
  </si>
  <si>
    <t>Stimulate</t>
  </si>
  <si>
    <t>13-A</t>
  </si>
  <si>
    <t>13-B</t>
  </si>
  <si>
    <t>13-D</t>
  </si>
  <si>
    <t>13-C</t>
  </si>
  <si>
    <t>PART I - (WK) WORD KNOWLEDGE - You will have 7 Minutes      (page 1)</t>
  </si>
  <si>
    <t>PART I - (WK) WORD KNOWLEDGE - You will have 7 Minutes      (page 2)</t>
  </si>
  <si>
    <r>
      <rPr>
        <b/>
        <u/>
        <sz val="10"/>
        <color theme="1"/>
        <rFont val="Calibri"/>
        <family val="2"/>
        <scheme val="minor"/>
      </rPr>
      <t>RAVAGE</t>
    </r>
    <r>
      <rPr>
        <sz val="10"/>
        <color theme="1"/>
        <rFont val="Calibri"/>
        <family val="2"/>
        <scheme val="minor"/>
      </rPr>
      <t xml:space="preserve"> - Most nearly means?</t>
    </r>
  </si>
  <si>
    <t>14-A</t>
  </si>
  <si>
    <t>14-B</t>
  </si>
  <si>
    <t>14-D</t>
  </si>
  <si>
    <t>14-C</t>
  </si>
  <si>
    <t>Devastate</t>
  </si>
  <si>
    <t>Scarcity</t>
  </si>
  <si>
    <t>Scold</t>
  </si>
  <si>
    <t>Flatter</t>
  </si>
  <si>
    <r>
      <rPr>
        <b/>
        <u/>
        <sz val="10"/>
        <color theme="1"/>
        <rFont val="Calibri"/>
        <family val="2"/>
        <scheme val="minor"/>
      </rPr>
      <t>EVASIVE</t>
    </r>
    <r>
      <rPr>
        <sz val="10"/>
        <color theme="1"/>
        <rFont val="Calibri"/>
        <family val="2"/>
        <scheme val="minor"/>
      </rPr>
      <t xml:space="preserve"> - Most nearly means?</t>
    </r>
  </si>
  <si>
    <t>Foolish</t>
  </si>
  <si>
    <t>Informed</t>
  </si>
  <si>
    <t>Revealing</t>
  </si>
  <si>
    <t>Secretive</t>
  </si>
  <si>
    <t>15-A</t>
  </si>
  <si>
    <t>15-B</t>
  </si>
  <si>
    <t>15-D</t>
  </si>
  <si>
    <t>15-C</t>
  </si>
  <si>
    <r>
      <rPr>
        <b/>
        <u/>
        <sz val="10"/>
        <color theme="1"/>
        <rFont val="Calibri"/>
        <family val="2"/>
        <scheme val="minor"/>
      </rPr>
      <t>PERPETUAL</t>
    </r>
    <r>
      <rPr>
        <sz val="10"/>
        <color theme="1"/>
        <rFont val="Calibri"/>
        <family val="2"/>
        <scheme val="minor"/>
      </rPr>
      <t xml:space="preserve"> - Most nearly means?</t>
    </r>
  </si>
  <si>
    <t>16-A</t>
  </si>
  <si>
    <t>16-B</t>
  </si>
  <si>
    <t>16-D</t>
  </si>
  <si>
    <t>16-C</t>
  </si>
  <si>
    <t>Confounding</t>
  </si>
  <si>
    <t>Imposing</t>
  </si>
  <si>
    <t>Sensational</t>
  </si>
  <si>
    <t>Enduring</t>
  </si>
  <si>
    <r>
      <rPr>
        <b/>
        <u/>
        <sz val="10"/>
        <color theme="1"/>
        <rFont val="Calibri"/>
        <family val="2"/>
        <scheme val="minor"/>
      </rPr>
      <t>CHIDE</t>
    </r>
    <r>
      <rPr>
        <sz val="10"/>
        <color theme="1"/>
        <rFont val="Calibri"/>
        <family val="2"/>
        <scheme val="minor"/>
      </rPr>
      <t xml:space="preserve"> - Most nearly means?</t>
    </r>
  </si>
  <si>
    <t>17-A</t>
  </si>
  <si>
    <t>17-B</t>
  </si>
  <si>
    <t>17-D</t>
  </si>
  <si>
    <t>17-C</t>
  </si>
  <si>
    <t>Counsel Expertly</t>
  </si>
  <si>
    <t>Make Young</t>
  </si>
  <si>
    <t>Mild</t>
  </si>
  <si>
    <r>
      <t xml:space="preserve">The wind is </t>
    </r>
    <r>
      <rPr>
        <b/>
        <u/>
        <sz val="10"/>
        <color theme="1"/>
        <rFont val="Calibri"/>
        <family val="2"/>
        <scheme val="minor"/>
      </rPr>
      <t>VARIABLE</t>
    </r>
    <r>
      <rPr>
        <sz val="10"/>
        <color theme="1"/>
        <rFont val="Calibri"/>
        <family val="2"/>
        <scheme val="minor"/>
      </rPr>
      <t xml:space="preserve"> today:</t>
    </r>
  </si>
  <si>
    <t>18-A</t>
  </si>
  <si>
    <t>18-B</t>
  </si>
  <si>
    <t>18-D</t>
  </si>
  <si>
    <t>18-C</t>
  </si>
  <si>
    <t>Shifting</t>
  </si>
  <si>
    <t>Chilling</t>
  </si>
  <si>
    <t>Steady</t>
  </si>
  <si>
    <t>( STOP )</t>
  </si>
  <si>
    <t>PART II - (AR) ARITHMETIC REASONING - You will have 14 Minutes      (page 1)</t>
  </si>
  <si>
    <t>This test has 15 questions designed to test your ability to solve Arithmetic Problems. Use your scratch paper for any figuring you need to do, then select (A, B, C, or D) from the available drop down tab that corresponds to your selected answer.        ANSWER ALL (15) QUESTIONS IF ABLE!</t>
  </si>
  <si>
    <t>Two automobiles start together from the same place, and travel along the same route. The first averages 40 miles per hour. The second averages 55 miles per hour. How many miles further along the route is the second automobile at the end of 5 hours?</t>
  </si>
  <si>
    <t>55 X 5</t>
  </si>
  <si>
    <t>55 - 40</t>
  </si>
  <si>
    <t>(55X5)-(40X5)</t>
  </si>
  <si>
    <t>55/5 - 40/5</t>
  </si>
  <si>
    <t>A</t>
  </si>
  <si>
    <t>Find the total Thickness of two pieces of wood that a carpenter glued together IF one piece is 6/16 inches thick, and the other piece is 7/8 inches thick?</t>
  </si>
  <si>
    <t>1 - 1/4 Inches</t>
  </si>
  <si>
    <t>1 - 3/16 Inches</t>
  </si>
  <si>
    <t>1 - 1/8 Inches</t>
  </si>
  <si>
    <t>1 - 5/8 Inches</t>
  </si>
  <si>
    <t>An average tub bath uses 8 gallons of water, and an average shower uses 6 gallons of water. To provide baths for 60 men, how much more water will be needed if tubs are used instead of showers?</t>
  </si>
  <si>
    <t>30 Gallons</t>
  </si>
  <si>
    <t>120 Gallons</t>
  </si>
  <si>
    <t>360 Gallons</t>
  </si>
  <si>
    <t>480 Gallons</t>
  </si>
  <si>
    <t>A carpenter cut three 4ft 6in shelves from a 14ft board. How long a piece was left over?</t>
  </si>
  <si>
    <t>6 Inches</t>
  </si>
  <si>
    <t>1 Foot 6 Inches</t>
  </si>
  <si>
    <t>2 Feet</t>
  </si>
  <si>
    <t xml:space="preserve">1 Foot  </t>
  </si>
  <si>
    <t>A bird flies 2/3 of a mile per a minute. How many miles per an hour is it flying?</t>
  </si>
  <si>
    <t>20 Miles per an Hour</t>
  </si>
  <si>
    <t>30 Miles per an hour</t>
  </si>
  <si>
    <t>40 Miles per an hour</t>
  </si>
  <si>
    <t>60 Miles per and hour</t>
  </si>
  <si>
    <t>PART II - (AR) ARITHMETIC REASONING - You will have 14 Minutes      (page 2)</t>
  </si>
  <si>
    <t>A father walks 36 miles in 12 hours. While his son covers the same distance on a bicycle at twice the fathers rate of speed. At this rate, how many miles would the bicycle rider travel in 9 hours?</t>
  </si>
  <si>
    <t>54 Miles</t>
  </si>
  <si>
    <t>52 1/2 Miles</t>
  </si>
  <si>
    <t>49 Miles</t>
  </si>
  <si>
    <t>48 Miles</t>
  </si>
  <si>
    <t>Out of 20 attempts, a basketball player scored 8 times. What percent of his chances did he score?</t>
  </si>
  <si>
    <t>How many 35-Passenger busses will it take to carry 140 people?</t>
  </si>
  <si>
    <t>4 Busses</t>
  </si>
  <si>
    <t>3 Busses</t>
  </si>
  <si>
    <t>5 Busses</t>
  </si>
  <si>
    <t>6 Busses</t>
  </si>
  <si>
    <t>If 12 men are needed to run 4 machines. How many men are needed to run 20 machines?</t>
  </si>
  <si>
    <t>24 Men</t>
  </si>
  <si>
    <t>48 Men</t>
  </si>
  <si>
    <t>60 Men</t>
  </si>
  <si>
    <t>80 Men</t>
  </si>
  <si>
    <t>Soup ordinarily priced at 2 cans for .33 cents may be purchased in lots of one dozen for $1.74, what is the savings per a can when it is purchased in this way?</t>
  </si>
  <si>
    <t>2/3 a cent</t>
  </si>
  <si>
    <t>.2 cent</t>
  </si>
  <si>
    <t>.9 - 1/2 cents</t>
  </si>
  <si>
    <t>.8 cents</t>
  </si>
  <si>
    <t>Continue to next page below.</t>
  </si>
  <si>
    <t>PART II - (AR) ARITHMETIC REASONING - You will have 14 Minutes      (page 3)</t>
  </si>
  <si>
    <t>A man is paid $26.00 for 8 hours of work. How much should this man be paid for working 37 hours at the same hourly rate?</t>
  </si>
  <si>
    <t>A pole that is 24 feet high has a shadow that is 8 feet long. A nearby pole is 72 feet high, how long is it's shadow?</t>
  </si>
  <si>
    <t>16 Feet long</t>
  </si>
  <si>
    <t>24 Feet long</t>
  </si>
  <si>
    <t>32 Feet long</t>
  </si>
  <si>
    <t>56 Feet long</t>
  </si>
  <si>
    <t>It cost a boy $13.50 to take a girl out for the evening. Sixty percent of this was for the theater tickets. What was the cost of each ticket?</t>
  </si>
  <si>
    <t>$3.95 per a ticket</t>
  </si>
  <si>
    <t>$4.04 per a ticket</t>
  </si>
  <si>
    <t>$5.40 per a ticket</t>
  </si>
  <si>
    <t>$8.10 per a ticket</t>
  </si>
  <si>
    <t>If the following series will continue in the same pattern, what is the next number in the series?                (1, 10, 7, 16,)</t>
  </si>
  <si>
    <t>…10</t>
  </si>
  <si>
    <t>…13</t>
  </si>
  <si>
    <t>…14</t>
  </si>
  <si>
    <t>…25</t>
  </si>
  <si>
    <t>Mary put in a total of 16 - 1/2 hours babysitting during 5 days of the past week. What was her average work day?</t>
  </si>
  <si>
    <t>3 Hours</t>
  </si>
  <si>
    <t>3 Hours, 15 Minutes</t>
  </si>
  <si>
    <t>3 Hours, 18 Minutes</t>
  </si>
  <si>
    <t>3 Hours, 25 Minutes</t>
  </si>
  <si>
    <t>You have completed PART II of the Practice ASVAB. Please notify your Test Administrator, and wait for direction before continuing the test.</t>
  </si>
  <si>
    <t>You have completed PART I of the Practice ASVAB. Please notify your Test Administrator, and wait for direction before continuing the test.</t>
  </si>
  <si>
    <t>PART III - (PC) PARAGRAPH COMPREHENSION - You will have 7 Minutes      (page 1)</t>
  </si>
  <si>
    <t>This test has 8 questions designed to test your ability to understand what you have read. In this section you will have one or more paragraphs of reading material followed by four complete statements or questions. You are to read the paragraph and select one of the four lettered choices which best completes the statement or answers the question. When you have selected your answer, then select (A, B, C, or D) from the available drop down tab that corresponds to your selected answer.        ANSWER ALL (8) QUESTIONS IF ABLE!</t>
  </si>
  <si>
    <t>The duty of the lighthouse keeper is to keep the light burning no matter what happens, so that ships will be warned of the presence of dangerous rocks. If a shipwreck should occur near the lighthouse, even though he would like to aid in the rescue of the ships crew and passengers, the lighthouse keeper must...</t>
  </si>
  <si>
    <t>...Stay at his light</t>
  </si>
  <si>
    <t>...Rush to their aid</t>
  </si>
  <si>
    <t>...Turn out the light</t>
  </si>
  <si>
    <t>...Quickly sound the siren</t>
  </si>
  <si>
    <t>In certain areas water is so scarce that every attempt is made to conserve it. For instance on one oasis in the Sahara Desert, the amount of water necessary for each Date Palm tree is carefully determined.</t>
  </si>
  <si>
    <t>How much water is each Date Palm tree given?</t>
  </si>
  <si>
    <t>No water at all</t>
  </si>
  <si>
    <t>Exactly the amount required</t>
  </si>
  <si>
    <t>Water only if it is healthy</t>
  </si>
  <si>
    <t>Water on alternate days</t>
  </si>
  <si>
    <t>Twenty-Five percent of all household burglaries can be attributed to unlocked windows or doors. Crime is the result of opportunity plus desire. To prevent crime, it is each individuals responsibility to…</t>
  </si>
  <si>
    <t>…Provide the opportunity</t>
  </si>
  <si>
    <t>…Provide the desire</t>
  </si>
  <si>
    <t>…Prevent the opportunity</t>
  </si>
  <si>
    <t>…Prevent the desire</t>
  </si>
  <si>
    <t>From a building designer's standpoint, three things that make a home livable are the client, the building site, and the amount of money the client has to spend. According to the passage, to make a home livable…</t>
  </si>
  <si>
    <t>…The prospective piece of land makes little difference.</t>
  </si>
  <si>
    <t>…It can be built on any piece of land.</t>
  </si>
  <si>
    <t>…The design must fit the owners income and site.</t>
  </si>
  <si>
    <t>PART III - (PC) PARAGRAPH COMPREHENSION - You will have 7 Minutes      (page 2)</t>
  </si>
  <si>
    <t>What is the extra part of the business letter?</t>
  </si>
  <si>
    <t>A business letter has six part instead of five. The extra part is called the inside address. It is placed just above the salutation. The other five parts are just the same as for the friendly letter.</t>
  </si>
  <si>
    <t>The salutation</t>
  </si>
  <si>
    <t>A friendly letter</t>
  </si>
  <si>
    <t>The inside address</t>
  </si>
  <si>
    <t>The six parts instead of five</t>
  </si>
  <si>
    <t>Use correct spelling, punctuation, capitalization, letter form and paragraphing. When you have finished, read your letter through and rewrite it if you are not satisfied with any part of it.</t>
  </si>
  <si>
    <t>When should you rewrite your letter?</t>
  </si>
  <si>
    <t>When it sounds good</t>
  </si>
  <si>
    <t>When you have used correct spelling</t>
  </si>
  <si>
    <t>If you are satisfied with all parts</t>
  </si>
  <si>
    <t>If you are not satisfied with any part of it</t>
  </si>
  <si>
    <t>How many cotton products does Zaire produce?</t>
  </si>
  <si>
    <t>Six cotton products</t>
  </si>
  <si>
    <t>One cotton product</t>
  </si>
  <si>
    <t>Three cotton product</t>
  </si>
  <si>
    <t>Two cotton products</t>
  </si>
  <si>
    <t>The Senate of the United States shall be composed of two senators from each state chosen by the legislature thereof, for six years, and each Senator shall have one vote. Immediately after they shall be divided as equally as may be into three classes. The seats of Senators of the first class shall be vacated at the expiration of the fourth year, and the third class at the expiration of the sixth year, so that one-third may be chosen every second year.</t>
  </si>
  <si>
    <t>The purpose of the three classes is?</t>
  </si>
  <si>
    <t>To keep the Senate at an equal level</t>
  </si>
  <si>
    <t>To keep their term at six years</t>
  </si>
  <si>
    <t>So that one-third may be chosen every second year</t>
  </si>
  <si>
    <t>To provide the Senators with one vote</t>
  </si>
  <si>
    <t>You have completed PART III of the Practice ASVAB. Please notify your Test Administrator, and wait for direction before continuing the test.</t>
  </si>
  <si>
    <t>Practice test for the Armed Services Vocational Aptitude Battery</t>
  </si>
  <si>
    <t>PRACTICE ASVAB</t>
  </si>
  <si>
    <t>18 questions</t>
  </si>
  <si>
    <t>15 questions</t>
  </si>
  <si>
    <t>8 questions</t>
  </si>
  <si>
    <t>13 questions</t>
  </si>
  <si>
    <t>7 minutes to complete</t>
  </si>
  <si>
    <t>14 minutes to complete</t>
  </si>
  <si>
    <t>12 minutes to complete</t>
  </si>
  <si>
    <t>(WK)    WORD KNOWLEDGE</t>
  </si>
  <si>
    <t>(AR)    ARITHMETIC REASONING</t>
  </si>
  <si>
    <t>(MK)    MATHEMATICS KNOWLEDGE</t>
  </si>
  <si>
    <t>(PC)     PARAGRAPH COMPREHENSION</t>
  </si>
  <si>
    <t>Take all instruction from the Test Administrator. When prompted you may either turn the page or select the following TAB to begin the next section of this test. If taking the paper version of this test, you must utilize a separate answer sheet to record your answers that coincide with the appropriate question. If you are taking the electronic (EXCEL) version of this test, all you need to do is select the appropriate drop down selection from the drop down tab under each question. Once completing a section, let you TA know. Do not attempt to move on to the next section without the approval from your TA. Scratch paper will be available for any math functions you need to complete for this test. Good Luck!</t>
  </si>
  <si>
    <t>The following test which you are about to take is a practice test for the Armed Services Vocational Aptitude Battery (ASVAB). This practice test is a tool designed to gauge where your current academic capabilities are at by using four testing categories. Each category will have a set number of questions, and a set amount of allotted time in which you must complete the section. They are the following:</t>
  </si>
  <si>
    <t>PART IV - (MK) MATHEMATICS KNOWLEDGE - You will have 12 Minutes      (page 1)</t>
  </si>
  <si>
    <t>Which of the following is the smallest prime number greater than 200?</t>
  </si>
  <si>
    <t>If 40% is equal to the fraction X/30. What is the value of X?</t>
  </si>
  <si>
    <t>The expression "5 FACTORIAL" equals?</t>
  </si>
  <si>
    <t>A woman has $500 in a bank account. Every week she writes out a check for $50. If she doesn't make any new deposits, what will her bank account have "X" weeks from now?</t>
  </si>
  <si>
    <t>$500 + $50X</t>
  </si>
  <si>
    <t>$500 - $50X</t>
  </si>
  <si>
    <t>$500 - X</t>
  </si>
  <si>
    <t>$500 + $50 + X</t>
  </si>
  <si>
    <t>What is the result of subtracting   -3X2-5X+1 from   8X2-2X-9?</t>
  </si>
  <si>
    <t>5X2 = 3X-10</t>
  </si>
  <si>
    <t>-5X2 -3X-10</t>
  </si>
  <si>
    <t>5X2 -7X-8</t>
  </si>
  <si>
    <t>-5X2 -7X+8</t>
  </si>
  <si>
    <t>What is the meaning of the statement -30&lt; -5?</t>
  </si>
  <si>
    <t>30 is greater than 5</t>
  </si>
  <si>
    <t>30 is less than minus 5</t>
  </si>
  <si>
    <t>Minus 30 is less than minus 5</t>
  </si>
  <si>
    <t>Minus 30 is greater than minus 5</t>
  </si>
  <si>
    <t>Solve for X:   8X-2-5X=8</t>
  </si>
  <si>
    <t>X = 13</t>
  </si>
  <si>
    <t>X = 2 1/2</t>
  </si>
  <si>
    <t>X = 3 1/2</t>
  </si>
  <si>
    <t>X = 7</t>
  </si>
  <si>
    <t>When the temperature is 20 degrees Celsius ( C ), what is it on the Fahrenheit ( F ) scale? Use the following formula:                                          Degrees Fahrenheit = 9/5 ( C ) +32.</t>
  </si>
  <si>
    <t>93 3/5 Degrees</t>
  </si>
  <si>
    <t>78 Degrees</t>
  </si>
  <si>
    <t>62 3/5 Degrees</t>
  </si>
  <si>
    <t>68 Degrees</t>
  </si>
  <si>
    <t>PART IV - (MK) MATHEMATICS KNOWLEDGE - You will have 12 Minutes      (page 2)</t>
  </si>
  <si>
    <t>17 1/2"</t>
  </si>
  <si>
    <t>8"</t>
  </si>
  <si>
    <t>11"</t>
  </si>
  <si>
    <t>14 1/2"</t>
  </si>
  <si>
    <t>Find the square root of 85 correct to the nearest tenth:</t>
  </si>
  <si>
    <t>The perimeter of a rectangle is 38". If the length is 3" more than the width, find the width:</t>
  </si>
  <si>
    <t>If 5X = 30, Then X is equal to:</t>
  </si>
  <si>
    <t>What is the product of (A-5) and (A+3)?</t>
  </si>
  <si>
    <t>A2 - 15</t>
  </si>
  <si>
    <t>A2 + 2A - 15</t>
  </si>
  <si>
    <t>A2 - 2A - 15</t>
  </si>
  <si>
    <t xml:space="preserve">A2 - 2 </t>
  </si>
  <si>
    <t>Solve for Z:   3Z - 5 + 2Z + 25 - 5Z</t>
  </si>
  <si>
    <t>Z = 0</t>
  </si>
  <si>
    <t>Z = 3</t>
  </si>
  <si>
    <t>Z = -3</t>
  </si>
  <si>
    <t>Z = No Solution</t>
  </si>
  <si>
    <t>You have completed PART IV of the Practice ASVAB. Please notify your Test Administrator, and wait for direction.</t>
  </si>
  <si>
    <t>This test has 13 questions all regarding Mathematical Knowledge. You are to decide which of the four possible answers is correct for the problem or formula it is associated with. Then select (A, B, C, or D) from the available drop down tab that corresponds to your selected answer.         ANSWER ALL (13) QUESTIONS IF ABLE!</t>
  </si>
  <si>
    <t>WK    18 total</t>
  </si>
  <si>
    <t>AR    15 total</t>
  </si>
  <si>
    <t>PC    8 total</t>
  </si>
  <si>
    <t>MK    13 total</t>
  </si>
  <si>
    <t>#</t>
  </si>
  <si>
    <t>CA</t>
  </si>
  <si>
    <t>D</t>
  </si>
  <si>
    <t>B</t>
  </si>
  <si>
    <t>C</t>
  </si>
  <si>
    <t>RAW SCORE</t>
  </si>
  <si>
    <t>VE</t>
  </si>
  <si>
    <t>AR</t>
  </si>
  <si>
    <t>MK</t>
  </si>
  <si>
    <t>RAW SCORE CONVERSIONS</t>
  </si>
  <si>
    <t>AQFT CONVERSION</t>
  </si>
  <si>
    <t>STD</t>
  </si>
  <si>
    <t>PCT</t>
  </si>
  <si>
    <t>SELECTED ANSWER</t>
  </si>
  <si>
    <t>Total Correct MK:</t>
  </si>
  <si>
    <t>Total Correct AR:</t>
  </si>
  <si>
    <t>Total Correct PC:</t>
  </si>
  <si>
    <t>Total Correct WK:</t>
  </si>
  <si>
    <t>V-</t>
  </si>
  <si>
    <t>Answer Key</t>
  </si>
  <si>
    <r>
      <rPr>
        <b/>
        <sz val="11"/>
        <color theme="1"/>
        <rFont val="Times New Roman"/>
        <family val="1"/>
      </rPr>
      <t>(WK)</t>
    </r>
    <r>
      <rPr>
        <sz val="11"/>
        <color theme="1"/>
        <rFont val="Times New Roman"/>
        <family val="1"/>
      </rPr>
      <t xml:space="preserve"> </t>
    </r>
    <r>
      <rPr>
        <sz val="10"/>
        <color theme="1"/>
        <rFont val="Times New Roman"/>
        <family val="1"/>
      </rPr>
      <t>Word Knowledge</t>
    </r>
  </si>
  <si>
    <r>
      <rPr>
        <b/>
        <sz val="11"/>
        <color theme="1"/>
        <rFont val="Times New Roman"/>
        <family val="1"/>
      </rPr>
      <t>(AR)</t>
    </r>
    <r>
      <rPr>
        <sz val="11"/>
        <color theme="1"/>
        <rFont val="Times New Roman"/>
        <family val="1"/>
      </rPr>
      <t xml:space="preserve"> Arithmetic Reason</t>
    </r>
  </si>
  <si>
    <r>
      <rPr>
        <b/>
        <sz val="11"/>
        <color theme="1"/>
        <rFont val="Times New Roman"/>
        <family val="1"/>
      </rPr>
      <t>(PC)</t>
    </r>
    <r>
      <rPr>
        <sz val="11"/>
        <color theme="1"/>
        <rFont val="Times New Roman"/>
        <family val="1"/>
      </rPr>
      <t xml:space="preserve"> Paragraph Comp.</t>
    </r>
  </si>
  <si>
    <r>
      <rPr>
        <b/>
        <sz val="11"/>
        <color theme="1"/>
        <rFont val="Times New Roman"/>
        <family val="1"/>
      </rPr>
      <t>(MK)</t>
    </r>
    <r>
      <rPr>
        <sz val="11"/>
        <color theme="1"/>
        <rFont val="Times New Roman"/>
        <family val="1"/>
      </rPr>
      <t xml:space="preserve"> Math Knowledge</t>
    </r>
  </si>
  <si>
    <t>out of 18 Correct</t>
  </si>
  <si>
    <t xml:space="preserve">VE = WK + PC   </t>
  </si>
  <si>
    <t xml:space="preserve">AR =   </t>
  </si>
  <si>
    <t xml:space="preserve">MK =   </t>
  </si>
  <si>
    <t>VE Conversion:</t>
  </si>
  <si>
    <t>AR Conversion:</t>
  </si>
  <si>
    <t>MK Conversion:</t>
  </si>
  <si>
    <t>Sum of Standard Scores:</t>
  </si>
  <si>
    <t>AQFT Conversion:</t>
  </si>
  <si>
    <t>Projected AQFT Score:</t>
  </si>
  <si>
    <t>(VE)</t>
  </si>
  <si>
    <t>(AR)</t>
  </si>
  <si>
    <t>(MK)</t>
  </si>
  <si>
    <t>% correct</t>
  </si>
  <si>
    <t>out of 15 Correct</t>
  </si>
  <si>
    <t>out of 8 Correct</t>
  </si>
  <si>
    <t>out of 13 Correct</t>
  </si>
  <si>
    <t xml:space="preserve">   Verbal Composite Score:</t>
  </si>
  <si>
    <t xml:space="preserve">   Arithmetic Reasoning Score:</t>
  </si>
  <si>
    <t xml:space="preserve">   Mathematical Knowledge Score:</t>
  </si>
  <si>
    <t>***</t>
  </si>
  <si>
    <t>KJB 20141129 V.1</t>
  </si>
  <si>
    <t>Record Answer on Answer Key</t>
  </si>
  <si>
    <t>Practice Test for the Armed Service Vocational Aptitude Battery</t>
  </si>
  <si>
    <t>(WK) WORD KNOWLEDGE</t>
  </si>
  <si>
    <t>(AR) ARITHMETIC REASONING</t>
  </si>
  <si>
    <t>(PC) PARAGRAPH COMPREHENSION</t>
  </si>
  <si>
    <t>(MK) MATHEMATICS KNOWLEDGE</t>
  </si>
  <si>
    <t>Take all instructions from your Test Administrator (TA). When prompted, you may turn the page and begin the first section (PART I) of the Practice ASVAB. Remember to record all selected answers on the Answer Key supplied by your TA. Once you have completed the first section, notify your TA and wait for direction before beginning the next section. Scratch paper will be supplied for your use to complete mathematical functions and problems.</t>
  </si>
  <si>
    <t>…The design must fit the designer's income.</t>
  </si>
  <si>
    <t>Mineral-rich Zaire is one of the world's most important sources of uranium. It also is a source of copper, tin, diamonds (mainly industrial), gold, cobalt, and zinc. Agricultural products include palmoil and kernels, cottonseed, rubber, cotton lint, coffee, peanuts, sweet potatoes and yams, and cassava.</t>
  </si>
  <si>
    <t>ANSWER KEY</t>
  </si>
  <si>
    <t>(WK) 7 min</t>
  </si>
  <si>
    <t>(AR) 14 min</t>
  </si>
  <si>
    <t>(PC) 7 min</t>
  </si>
  <si>
    <t>(MK) 12 min</t>
  </si>
  <si>
    <t>Total:</t>
  </si>
  <si>
    <t>VE = WK + PC</t>
  </si>
  <si>
    <t>VE Conversion</t>
  </si>
  <si>
    <t>x2</t>
  </si>
  <si>
    <t>+</t>
  </si>
  <si>
    <t>AR Conversion</t>
  </si>
  <si>
    <t>MK Conversion</t>
  </si>
  <si>
    <t>=</t>
  </si>
  <si>
    <t>Sum of Scores</t>
  </si>
  <si>
    <t>AQFT predictor</t>
  </si>
  <si>
    <t>ANSWER KEY (complete)</t>
  </si>
  <si>
    <t>RAW SCORE CONVERSION CHART</t>
  </si>
  <si>
    <t>RAW</t>
  </si>
  <si>
    <t>AQFT CONVERSION CHART</t>
  </si>
  <si>
    <t>STD Score</t>
  </si>
  <si>
    <t>80-95</t>
  </si>
  <si>
    <t>300+</t>
  </si>
  <si>
    <t>KJB PA-V1.1 20141129</t>
  </si>
  <si>
    <t>KJB PA V1.1 20141128</t>
  </si>
  <si>
    <t>KJB PA V1.1 20131128</t>
  </si>
  <si>
    <t>Mineral-rich Zaire is one of the world's most important sources of uranium. It also is a source of copper, tin, diamonds (mainly industrial), gold, cobalt, and zinc. Agricultural products include pal moil and kernels, cottonseed, rubber, cotton lint, coffee, peanuts, sweet potatoes and yams, and cassava.</t>
  </si>
  <si>
    <t>(1.) Total down the number of correct answers and multiply by two.</t>
  </si>
  <si>
    <t>(2.) Add the WK and PC scores together to get the VE (Verbal Composite) score.</t>
  </si>
  <si>
    <t>(3.) Convert the VE, AR, and MK scores using the attached conversion chart, multiply the VE by 2, then add all of them together to get the Sum of Standard Scores.</t>
  </si>
  <si>
    <t>(4.) Convert the Sum of Standard Scores to the projected AQFT using the attached conversion chart.</t>
  </si>
  <si>
    <t>UA</t>
  </si>
  <si>
    <t>Un-answered Total</t>
  </si>
  <si>
    <t>Unanswered</t>
  </si>
  <si>
    <t>Applicant Name:</t>
  </si>
  <si>
    <t>Date:</t>
  </si>
  <si>
    <t>$4.05 per a ticket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</si>
</sst>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8" formatCode="&quot;$&quot;#,##0.00_);[Red]\(&quot;$&quot;#,##0.00\)"/>
    <numFmt numFmtId="164" formatCode="0.00;[Red]0.00"/>
  </numFmts>
  <fonts count="40" x14ac:knownFonts="1">
    <font>
      <sz val="11"/>
      <color theme="1"/>
      <name val="Calibri"/>
      <family val="2"/>
      <scheme val="minor"/>
    </font>
    <font>
      <b/>
      <sz val="12"/>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u/>
      <sz val="10"/>
      <color theme="1"/>
      <name val="Calibri"/>
      <family val="2"/>
      <scheme val="minor"/>
    </font>
    <font>
      <b/>
      <sz val="11"/>
      <color theme="1"/>
      <name val="Calibri"/>
      <family val="2"/>
      <scheme val="minor"/>
    </font>
    <font>
      <b/>
      <sz val="24"/>
      <color theme="1"/>
      <name val="Calibri"/>
      <family val="2"/>
      <scheme val="minor"/>
    </font>
    <font>
      <sz val="24"/>
      <color theme="1"/>
      <name val="Calibri"/>
      <family val="2"/>
      <scheme val="minor"/>
    </font>
    <font>
      <i/>
      <sz val="12"/>
      <color theme="1"/>
      <name val="Times New Roman"/>
      <family val="1"/>
    </font>
    <font>
      <b/>
      <sz val="22"/>
      <color theme="1"/>
      <name val="Calibri"/>
      <family val="2"/>
      <scheme val="minor"/>
    </font>
    <font>
      <sz val="22"/>
      <color theme="1"/>
      <name val="Calibri"/>
      <family val="2"/>
      <scheme val="minor"/>
    </font>
    <font>
      <sz val="12"/>
      <color theme="1"/>
      <name val="Times New Roman"/>
      <family val="1"/>
    </font>
    <font>
      <i/>
      <sz val="10"/>
      <color theme="1"/>
      <name val="Calibri"/>
      <family val="2"/>
      <scheme val="minor"/>
    </font>
    <font>
      <sz val="11"/>
      <color theme="1"/>
      <name val="Times New Roman"/>
      <family val="1"/>
    </font>
    <font>
      <b/>
      <sz val="12"/>
      <color theme="1"/>
      <name val="Times New Roman"/>
      <family val="1"/>
    </font>
    <font>
      <b/>
      <sz val="11"/>
      <color theme="1"/>
      <name val="Times New Roman"/>
      <family val="1"/>
    </font>
    <font>
      <b/>
      <sz val="36"/>
      <color theme="1"/>
      <name val="Times New Roman"/>
      <family val="1"/>
    </font>
    <font>
      <b/>
      <sz val="10"/>
      <color theme="1"/>
      <name val="Times New Roman"/>
      <family val="1"/>
    </font>
    <font>
      <b/>
      <u/>
      <sz val="11"/>
      <color theme="1"/>
      <name val="Times New Roman"/>
      <family val="1"/>
    </font>
    <font>
      <i/>
      <sz val="12"/>
      <color theme="1"/>
      <name val="Calibri"/>
      <family val="2"/>
      <scheme val="minor"/>
    </font>
    <font>
      <b/>
      <u/>
      <sz val="11"/>
      <color theme="1"/>
      <name val="Calibri"/>
      <family val="2"/>
      <scheme val="minor"/>
    </font>
    <font>
      <sz val="10"/>
      <color theme="1"/>
      <name val="Times New Roman"/>
      <family val="1"/>
    </font>
    <font>
      <b/>
      <sz val="26"/>
      <color theme="1"/>
      <name val="Times New Roman"/>
      <family val="1"/>
    </font>
    <font>
      <i/>
      <sz val="11"/>
      <color theme="1"/>
      <name val="Times New Roman"/>
      <family val="1"/>
    </font>
    <font>
      <b/>
      <i/>
      <sz val="11"/>
      <color theme="1"/>
      <name val="Times New Roman"/>
      <family val="1"/>
    </font>
    <font>
      <b/>
      <sz val="14"/>
      <color theme="1"/>
      <name val="Times New Roman"/>
      <family val="1"/>
    </font>
    <font>
      <b/>
      <sz val="16"/>
      <color theme="1"/>
      <name val="Times New Roman"/>
      <family val="1"/>
    </font>
    <font>
      <b/>
      <sz val="16"/>
      <color theme="1"/>
      <name val="Calibri"/>
      <family val="2"/>
      <scheme val="minor"/>
    </font>
    <font>
      <i/>
      <sz val="8"/>
      <color theme="1"/>
      <name val="Times New Roman"/>
      <family val="1"/>
    </font>
    <font>
      <sz val="11.5"/>
      <color theme="1"/>
      <name val="Times New Roman"/>
      <family val="1"/>
    </font>
    <font>
      <sz val="11.5"/>
      <color theme="1"/>
      <name val="Calibri"/>
      <family val="2"/>
      <scheme val="minor"/>
    </font>
    <font>
      <sz val="12"/>
      <color theme="1"/>
      <name val="Calibri"/>
      <family val="2"/>
      <scheme val="minor"/>
    </font>
    <font>
      <b/>
      <sz val="20"/>
      <color theme="1"/>
      <name val="Times New Roman"/>
      <family val="1"/>
    </font>
    <font>
      <b/>
      <sz val="22"/>
      <color theme="0" tint="-0.34998626667073579"/>
      <name val="Times New Roman"/>
      <family val="1"/>
    </font>
    <font>
      <b/>
      <sz val="24"/>
      <color theme="0" tint="-0.34998626667073579"/>
      <name val="Times New Roman"/>
      <family val="1"/>
    </font>
    <font>
      <b/>
      <i/>
      <sz val="8"/>
      <color theme="1"/>
      <name val="Calibri"/>
      <family val="2"/>
      <scheme val="minor"/>
    </font>
    <font>
      <b/>
      <i/>
      <sz val="9"/>
      <color theme="1"/>
      <name val="Times New Roman"/>
      <family val="1"/>
    </font>
    <font>
      <b/>
      <i/>
      <sz val="10"/>
      <color theme="1"/>
      <name val="Times New Roman"/>
      <family val="1"/>
    </font>
    <font>
      <b/>
      <i/>
      <sz val="10"/>
      <color theme="1"/>
      <name val="Calibri"/>
      <family val="2"/>
      <scheme val="minor"/>
    </font>
  </fonts>
  <fills count="15">
    <fill>
      <patternFill patternType="none"/>
    </fill>
    <fill>
      <patternFill patternType="gray125"/>
    </fill>
    <fill>
      <patternFill patternType="solid">
        <fgColor theme="0" tint="-0.14999847407452621"/>
        <bgColor indexed="64"/>
      </patternFill>
    </fill>
    <fill>
      <patternFill patternType="solid">
        <fgColor rgb="FFFFFF00"/>
        <bgColor indexed="64"/>
      </patternFill>
    </fill>
    <fill>
      <patternFill patternType="solid">
        <fgColor rgb="FF00B050"/>
        <bgColor indexed="64"/>
      </patternFill>
    </fill>
    <fill>
      <patternFill patternType="solid">
        <fgColor rgb="FF82EF31"/>
        <bgColor indexed="64"/>
      </patternFill>
    </fill>
    <fill>
      <patternFill patternType="solid">
        <fgColor theme="0" tint="-4.9989318521683403E-2"/>
        <bgColor indexed="64"/>
      </patternFill>
    </fill>
    <fill>
      <patternFill patternType="solid">
        <fgColor theme="0"/>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tint="-0.34998626667073579"/>
        <bgColor indexed="64"/>
      </patternFill>
    </fill>
    <fill>
      <patternFill patternType="solid">
        <fgColor theme="1"/>
        <bgColor indexed="64"/>
      </patternFill>
    </fill>
    <fill>
      <patternFill patternType="solid">
        <fgColor theme="3" tint="0.59999389629810485"/>
        <bgColor indexed="64"/>
      </patternFill>
    </fill>
    <fill>
      <patternFill patternType="solid">
        <fgColor theme="6" tint="0.79998168889431442"/>
        <bgColor indexed="64"/>
      </patternFill>
    </fill>
    <fill>
      <patternFill patternType="solid">
        <fgColor rgb="FF92D050"/>
        <bgColor indexed="64"/>
      </patternFill>
    </fill>
  </fills>
  <borders count="38">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double">
        <color indexed="64"/>
      </bottom>
      <diagonal/>
    </border>
    <border>
      <left/>
      <right/>
      <top style="double">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s>
  <cellStyleXfs count="1">
    <xf numFmtId="0" fontId="0" fillId="0" borderId="0"/>
  </cellStyleXfs>
  <cellXfs count="275">
    <xf numFmtId="0" fontId="0" fillId="0" borderId="0" xfId="0"/>
    <xf numFmtId="0" fontId="0" fillId="0" borderId="0" xfId="0" applyProtection="1">
      <protection hidden="1"/>
    </xf>
    <xf numFmtId="0" fontId="0" fillId="7" borderId="0" xfId="0" applyFill="1" applyProtection="1">
      <protection hidden="1"/>
    </xf>
    <xf numFmtId="49" fontId="3" fillId="7" borderId="0" xfId="0" applyNumberFormat="1" applyFont="1" applyFill="1" applyBorder="1" applyAlignment="1" applyProtection="1">
      <alignment horizontal="center"/>
      <protection hidden="1"/>
    </xf>
    <xf numFmtId="0" fontId="4" fillId="7" borderId="0" xfId="0" applyFont="1" applyFill="1" applyBorder="1" applyProtection="1">
      <protection hidden="1"/>
    </xf>
    <xf numFmtId="0" fontId="4" fillId="7" borderId="0" xfId="0" applyFont="1" applyFill="1" applyProtection="1">
      <protection hidden="1"/>
    </xf>
    <xf numFmtId="0" fontId="2" fillId="0" borderId="0" xfId="0" applyFont="1" applyAlignment="1" applyProtection="1">
      <alignment horizontal="center" vertical="top"/>
      <protection hidden="1"/>
    </xf>
    <xf numFmtId="0" fontId="2" fillId="7" borderId="0" xfId="0" applyFont="1" applyFill="1" applyAlignment="1" applyProtection="1">
      <alignment horizontal="center" vertical="top"/>
      <protection hidden="1"/>
    </xf>
    <xf numFmtId="49" fontId="3" fillId="7" borderId="0" xfId="0" applyNumberFormat="1" applyFont="1" applyFill="1" applyAlignment="1" applyProtection="1">
      <alignment horizontal="center"/>
      <protection hidden="1"/>
    </xf>
    <xf numFmtId="0" fontId="4" fillId="0" borderId="0" xfId="0" applyFont="1" applyProtection="1">
      <protection hidden="1"/>
    </xf>
    <xf numFmtId="0" fontId="16" fillId="7" borderId="0" xfId="0" applyFont="1" applyFill="1" applyAlignment="1" applyProtection="1">
      <alignment horizontal="center"/>
      <protection hidden="1"/>
    </xf>
    <xf numFmtId="9" fontId="4" fillId="7" borderId="0" xfId="0" applyNumberFormat="1" applyFont="1" applyFill="1" applyAlignment="1" applyProtection="1">
      <alignment horizontal="left"/>
      <protection hidden="1"/>
    </xf>
    <xf numFmtId="8" fontId="4" fillId="7" borderId="0" xfId="0" applyNumberFormat="1" applyFont="1" applyFill="1" applyAlignment="1" applyProtection="1">
      <alignment horizontal="left"/>
      <protection hidden="1"/>
    </xf>
    <xf numFmtId="0" fontId="4" fillId="7" borderId="0" xfId="0" applyFont="1" applyFill="1" applyAlignment="1" applyProtection="1">
      <alignment horizontal="center"/>
      <protection hidden="1"/>
    </xf>
    <xf numFmtId="0" fontId="0" fillId="7" borderId="0" xfId="0" applyFill="1" applyAlignment="1" applyProtection="1">
      <protection hidden="1"/>
    </xf>
    <xf numFmtId="0" fontId="14" fillId="0" borderId="0" xfId="0" applyFont="1"/>
    <xf numFmtId="0" fontId="0" fillId="6" borderId="0" xfId="0" applyFill="1" applyAlignment="1">
      <alignment horizontal="center"/>
    </xf>
    <xf numFmtId="0" fontId="16" fillId="6" borderId="1" xfId="0" applyFont="1" applyFill="1" applyBorder="1" applyAlignment="1">
      <alignment horizontal="right"/>
    </xf>
    <xf numFmtId="0" fontId="16" fillId="6" borderId="2" xfId="0" applyFont="1" applyFill="1" applyBorder="1" applyAlignment="1">
      <alignment horizontal="left"/>
    </xf>
    <xf numFmtId="0" fontId="16" fillId="6" borderId="0" xfId="0" applyFont="1" applyFill="1" applyAlignment="1">
      <alignment horizontal="right"/>
    </xf>
    <xf numFmtId="0" fontId="14" fillId="7" borderId="0" xfId="0" applyFont="1" applyFill="1"/>
    <xf numFmtId="0" fontId="14" fillId="7" borderId="0" xfId="0" applyFont="1" applyFill="1" applyBorder="1"/>
    <xf numFmtId="0" fontId="14" fillId="7" borderId="0" xfId="0" applyFont="1" applyFill="1" applyAlignment="1">
      <alignment horizontal="center"/>
    </xf>
    <xf numFmtId="0" fontId="22" fillId="7" borderId="9" xfId="0" applyFont="1" applyFill="1" applyBorder="1" applyAlignment="1">
      <alignment horizontal="center"/>
    </xf>
    <xf numFmtId="0" fontId="22" fillId="7" borderId="0" xfId="0" applyFont="1" applyFill="1" applyBorder="1" applyAlignment="1">
      <alignment horizontal="center"/>
    </xf>
    <xf numFmtId="0" fontId="25" fillId="7" borderId="0" xfId="0" applyFont="1" applyFill="1"/>
    <xf numFmtId="0" fontId="15" fillId="7" borderId="0" xfId="0" applyFont="1" applyFill="1"/>
    <xf numFmtId="0" fontId="24" fillId="7" borderId="0" xfId="0" applyFont="1" applyFill="1"/>
    <xf numFmtId="0" fontId="16" fillId="7" borderId="0" xfId="0" applyFont="1" applyFill="1"/>
    <xf numFmtId="0" fontId="12" fillId="7" borderId="0" xfId="0" applyFont="1" applyFill="1"/>
    <xf numFmtId="0" fontId="15" fillId="7" borderId="0" xfId="0" applyFont="1" applyFill="1" applyAlignment="1">
      <alignment horizontal="center" vertical="center"/>
    </xf>
    <xf numFmtId="0" fontId="23" fillId="6" borderId="2" xfId="0" applyFont="1" applyFill="1" applyBorder="1" applyAlignment="1">
      <alignment horizontal="center" vertical="center"/>
    </xf>
    <xf numFmtId="0" fontId="23" fillId="7" borderId="0" xfId="0" applyFont="1" applyFill="1" applyBorder="1" applyAlignment="1">
      <alignment horizontal="center" vertical="center"/>
    </xf>
    <xf numFmtId="0" fontId="4" fillId="7" borderId="0" xfId="0" applyFont="1" applyFill="1" applyAlignment="1" applyProtection="1">
      <alignment horizontal="center"/>
      <protection hidden="1"/>
    </xf>
    <xf numFmtId="0" fontId="0" fillId="7" borderId="0" xfId="0" applyFill="1" applyAlignment="1" applyProtection="1">
      <protection hidden="1"/>
    </xf>
    <xf numFmtId="0" fontId="29" fillId="7" borderId="0" xfId="0" applyFont="1" applyFill="1"/>
    <xf numFmtId="0" fontId="14" fillId="0" borderId="0" xfId="0" applyFont="1" applyProtection="1">
      <protection hidden="1"/>
    </xf>
    <xf numFmtId="0" fontId="14" fillId="7" borderId="0" xfId="0" applyFont="1" applyFill="1" applyProtection="1">
      <protection hidden="1"/>
    </xf>
    <xf numFmtId="0" fontId="14" fillId="7" borderId="0" xfId="0" applyFont="1" applyFill="1" applyBorder="1" applyAlignment="1" applyProtection="1">
      <alignment horizontal="center" vertical="center" wrapText="1"/>
      <protection hidden="1"/>
    </xf>
    <xf numFmtId="0" fontId="18" fillId="7" borderId="0" xfId="0" applyFont="1" applyFill="1" applyBorder="1" applyAlignment="1" applyProtection="1">
      <alignment horizontal="center" vertical="center" wrapText="1"/>
      <protection hidden="1"/>
    </xf>
    <xf numFmtId="0" fontId="15" fillId="7" borderId="0" xfId="0" applyFont="1" applyFill="1" applyBorder="1" applyAlignment="1" applyProtection="1">
      <alignment horizontal="center" vertical="center" wrapText="1"/>
      <protection hidden="1"/>
    </xf>
    <xf numFmtId="0" fontId="0" fillId="7" borderId="9" xfId="0" applyFill="1" applyBorder="1" applyAlignment="1" applyProtection="1">
      <alignment wrapText="1"/>
      <protection hidden="1"/>
    </xf>
    <xf numFmtId="0" fontId="16" fillId="7" borderId="0" xfId="0" applyFont="1" applyFill="1" applyAlignment="1" applyProtection="1">
      <alignment horizontal="right"/>
      <protection hidden="1"/>
    </xf>
    <xf numFmtId="0" fontId="16" fillId="7" borderId="0" xfId="0" applyFont="1" applyFill="1" applyProtection="1">
      <protection hidden="1"/>
    </xf>
    <xf numFmtId="0" fontId="14" fillId="7" borderId="0" xfId="0" applyFont="1" applyFill="1" applyAlignment="1" applyProtection="1">
      <alignment horizontal="center"/>
      <protection hidden="1"/>
    </xf>
    <xf numFmtId="0" fontId="15" fillId="7" borderId="4" xfId="0" applyFont="1" applyFill="1" applyBorder="1" applyAlignment="1" applyProtection="1">
      <alignment horizontal="center"/>
      <protection hidden="1"/>
    </xf>
    <xf numFmtId="0" fontId="16" fillId="7" borderId="4" xfId="0" applyFont="1" applyFill="1" applyBorder="1" applyAlignment="1" applyProtection="1">
      <alignment horizontal="center"/>
      <protection hidden="1"/>
    </xf>
    <xf numFmtId="0" fontId="6" fillId="7" borderId="23" xfId="0" applyFont="1" applyFill="1" applyBorder="1" applyAlignment="1" applyProtection="1">
      <alignment horizontal="center"/>
      <protection hidden="1"/>
    </xf>
    <xf numFmtId="0" fontId="0" fillId="7" borderId="0" xfId="0" applyFill="1" applyAlignment="1" applyProtection="1">
      <alignment horizontal="center"/>
      <protection hidden="1"/>
    </xf>
    <xf numFmtId="0" fontId="0" fillId="2" borderId="0" xfId="0" applyFill="1" applyAlignment="1" applyProtection="1">
      <alignment horizontal="center"/>
      <protection hidden="1"/>
    </xf>
    <xf numFmtId="0" fontId="6" fillId="0" borderId="27" xfId="0" applyFont="1" applyBorder="1" applyProtection="1">
      <protection hidden="1"/>
    </xf>
    <xf numFmtId="0" fontId="6" fillId="0" borderId="35" xfId="0" applyFont="1" applyBorder="1" applyProtection="1">
      <protection hidden="1"/>
    </xf>
    <xf numFmtId="0" fontId="0" fillId="7" borderId="0" xfId="0" applyFill="1" applyBorder="1" applyProtection="1">
      <protection hidden="1"/>
    </xf>
    <xf numFmtId="0" fontId="0" fillId="0" borderId="28" xfId="0" applyBorder="1" applyProtection="1">
      <protection hidden="1"/>
    </xf>
    <xf numFmtId="0" fontId="0" fillId="0" borderId="28" xfId="0" applyBorder="1" applyAlignment="1" applyProtection="1">
      <alignment horizontal="center"/>
      <protection hidden="1"/>
    </xf>
    <xf numFmtId="0" fontId="0" fillId="8" borderId="28" xfId="0" applyFill="1" applyBorder="1" applyAlignment="1" applyProtection="1">
      <alignment horizontal="center"/>
      <protection hidden="1"/>
    </xf>
    <xf numFmtId="0" fontId="0" fillId="7" borderId="0" xfId="0" applyFill="1" applyBorder="1" applyAlignment="1" applyProtection="1">
      <alignment horizontal="center"/>
      <protection hidden="1"/>
    </xf>
    <xf numFmtId="0" fontId="0" fillId="8" borderId="29" xfId="0" applyFill="1" applyBorder="1" applyAlignment="1" applyProtection="1">
      <alignment horizontal="center"/>
      <protection hidden="1"/>
    </xf>
    <xf numFmtId="0" fontId="0" fillId="3" borderId="0" xfId="0" applyFont="1" applyFill="1" applyProtection="1">
      <protection hidden="1"/>
    </xf>
    <xf numFmtId="0" fontId="0" fillId="0" borderId="0" xfId="0" applyFont="1" applyProtection="1">
      <protection hidden="1"/>
    </xf>
    <xf numFmtId="0" fontId="0" fillId="0" borderId="5" xfId="0" applyBorder="1" applyProtection="1">
      <protection hidden="1"/>
    </xf>
    <xf numFmtId="0" fontId="0" fillId="0" borderId="7" xfId="0" applyBorder="1" applyProtection="1">
      <protection hidden="1"/>
    </xf>
    <xf numFmtId="0" fontId="0" fillId="4" borderId="0" xfId="0" applyFill="1" applyProtection="1">
      <protection hidden="1"/>
    </xf>
    <xf numFmtId="0" fontId="0" fillId="0" borderId="18" xfId="0" applyFont="1" applyBorder="1" applyAlignment="1" applyProtection="1">
      <alignment horizontal="center"/>
      <protection hidden="1"/>
    </xf>
    <xf numFmtId="0" fontId="0" fillId="0" borderId="9" xfId="0" applyBorder="1" applyAlignment="1" applyProtection="1">
      <alignment horizontal="center"/>
      <protection hidden="1"/>
    </xf>
    <xf numFmtId="0" fontId="0" fillId="0" borderId="10" xfId="0" applyFont="1" applyBorder="1" applyAlignment="1" applyProtection="1">
      <alignment horizontal="center"/>
      <protection hidden="1"/>
    </xf>
    <xf numFmtId="0" fontId="0" fillId="0" borderId="8" xfId="0" applyFont="1" applyBorder="1" applyAlignment="1" applyProtection="1">
      <alignment horizontal="center"/>
      <protection hidden="1"/>
    </xf>
    <xf numFmtId="0" fontId="6" fillId="0" borderId="8" xfId="0" applyFont="1" applyFill="1" applyBorder="1" applyAlignment="1" applyProtection="1">
      <alignment horizontal="center"/>
      <protection hidden="1"/>
    </xf>
    <xf numFmtId="0" fontId="6" fillId="0" borderId="9" xfId="0" applyFont="1" applyFill="1" applyBorder="1" applyAlignment="1" applyProtection="1">
      <alignment horizontal="center"/>
      <protection hidden="1"/>
    </xf>
    <xf numFmtId="0" fontId="6" fillId="0" borderId="10" xfId="0" applyFont="1" applyFill="1" applyBorder="1" applyAlignment="1" applyProtection="1">
      <alignment horizontal="center"/>
      <protection hidden="1"/>
    </xf>
    <xf numFmtId="0" fontId="6" fillId="0" borderId="11" xfId="0" applyFont="1" applyFill="1" applyBorder="1" applyAlignment="1" applyProtection="1">
      <alignment horizontal="center"/>
      <protection hidden="1"/>
    </xf>
    <xf numFmtId="0" fontId="6" fillId="0" borderId="12" xfId="0" applyFont="1" applyFill="1" applyBorder="1" applyAlignment="1" applyProtection="1">
      <alignment horizontal="center"/>
      <protection hidden="1"/>
    </xf>
    <xf numFmtId="0" fontId="0" fillId="8" borderId="19" xfId="0" applyFont="1" applyFill="1" applyBorder="1" applyAlignment="1" applyProtection="1">
      <alignment horizontal="center"/>
      <protection hidden="1"/>
    </xf>
    <xf numFmtId="0" fontId="0" fillId="8" borderId="4" xfId="0" applyNumberFormat="1" applyFont="1" applyFill="1" applyBorder="1" applyAlignment="1" applyProtection="1">
      <alignment horizontal="center"/>
      <protection hidden="1"/>
    </xf>
    <xf numFmtId="0" fontId="0" fillId="8" borderId="4" xfId="0" applyFill="1" applyBorder="1" applyAlignment="1" applyProtection="1">
      <alignment horizontal="center"/>
      <protection hidden="1"/>
    </xf>
    <xf numFmtId="0" fontId="0" fillId="4" borderId="4" xfId="0" applyFont="1" applyFill="1" applyBorder="1" applyAlignment="1" applyProtection="1">
      <alignment horizontal="center"/>
      <protection hidden="1"/>
    </xf>
    <xf numFmtId="0" fontId="0" fillId="9" borderId="4" xfId="0" applyFont="1" applyFill="1" applyBorder="1" applyAlignment="1" applyProtection="1">
      <alignment horizontal="center"/>
      <protection hidden="1"/>
    </xf>
    <xf numFmtId="0" fontId="0" fillId="9" borderId="4" xfId="0" applyFill="1" applyBorder="1" applyAlignment="1" applyProtection="1">
      <alignment horizontal="center"/>
      <protection hidden="1"/>
    </xf>
    <xf numFmtId="0" fontId="0" fillId="8" borderId="4" xfId="0" applyFont="1" applyFill="1" applyBorder="1" applyAlignment="1" applyProtection="1">
      <alignment horizontal="center"/>
      <protection hidden="1"/>
    </xf>
    <xf numFmtId="0" fontId="0" fillId="9" borderId="1" xfId="0" applyFill="1" applyBorder="1" applyAlignment="1" applyProtection="1">
      <alignment horizontal="center"/>
      <protection hidden="1"/>
    </xf>
    <xf numFmtId="0" fontId="0" fillId="8" borderId="27" xfId="0" applyFill="1" applyBorder="1" applyAlignment="1" applyProtection="1">
      <alignment horizontal="center"/>
      <protection hidden="1"/>
    </xf>
    <xf numFmtId="0" fontId="0" fillId="7" borderId="28" xfId="0" applyFill="1" applyBorder="1" applyAlignment="1" applyProtection="1">
      <alignment horizontal="center"/>
      <protection hidden="1"/>
    </xf>
    <xf numFmtId="0" fontId="0" fillId="10" borderId="0" xfId="0" applyFont="1" applyFill="1" applyBorder="1" applyProtection="1">
      <protection hidden="1"/>
    </xf>
    <xf numFmtId="0" fontId="0" fillId="10" borderId="20" xfId="0" applyFont="1" applyFill="1" applyBorder="1" applyProtection="1">
      <protection hidden="1"/>
    </xf>
    <xf numFmtId="0" fontId="0" fillId="8" borderId="21" xfId="0" applyFont="1" applyFill="1" applyBorder="1" applyAlignment="1" applyProtection="1">
      <alignment horizontal="center"/>
      <protection hidden="1"/>
    </xf>
    <xf numFmtId="0" fontId="0" fillId="8" borderId="22" xfId="0" applyNumberFormat="1" applyFont="1" applyFill="1" applyBorder="1" applyAlignment="1" applyProtection="1">
      <alignment horizontal="center"/>
      <protection hidden="1"/>
    </xf>
    <xf numFmtId="0" fontId="0" fillId="8" borderId="22" xfId="0" applyFill="1" applyBorder="1" applyAlignment="1" applyProtection="1">
      <alignment horizontal="center"/>
      <protection hidden="1"/>
    </xf>
    <xf numFmtId="0" fontId="0" fillId="10" borderId="23" xfId="0" applyFont="1" applyFill="1" applyBorder="1" applyProtection="1">
      <protection hidden="1"/>
    </xf>
    <xf numFmtId="0" fontId="0" fillId="10" borderId="24" xfId="0" applyFont="1" applyFill="1" applyBorder="1" applyProtection="1">
      <protection hidden="1"/>
    </xf>
    <xf numFmtId="0" fontId="6" fillId="3" borderId="4" xfId="0" applyFont="1" applyFill="1" applyBorder="1" applyAlignment="1" applyProtection="1">
      <alignment horizontal="center"/>
      <protection hidden="1"/>
    </xf>
    <xf numFmtId="0" fontId="0" fillId="11" borderId="1" xfId="0" applyFill="1" applyBorder="1" applyProtection="1">
      <protection hidden="1"/>
    </xf>
    <xf numFmtId="0" fontId="0" fillId="11" borderId="0" xfId="0" applyFill="1" applyBorder="1" applyProtection="1">
      <protection hidden="1"/>
    </xf>
    <xf numFmtId="164" fontId="37" fillId="7" borderId="0" xfId="0" applyNumberFormat="1" applyFont="1" applyFill="1" applyAlignment="1">
      <alignment horizontal="center"/>
    </xf>
    <xf numFmtId="0" fontId="36" fillId="7" borderId="0" xfId="0" applyFont="1" applyFill="1" applyAlignment="1" applyProtection="1">
      <alignment horizontal="center"/>
      <protection hidden="1"/>
    </xf>
    <xf numFmtId="0" fontId="6" fillId="3" borderId="4" xfId="0" applyFont="1" applyFill="1" applyBorder="1" applyAlignment="1" applyProtection="1">
      <alignment horizontal="center"/>
      <protection hidden="1"/>
    </xf>
    <xf numFmtId="0" fontId="21" fillId="0" borderId="14" xfId="0" applyFont="1" applyBorder="1" applyAlignment="1" applyProtection="1">
      <alignment horizontal="center"/>
      <protection hidden="1"/>
    </xf>
    <xf numFmtId="0" fontId="21" fillId="0" borderId="14" xfId="0" applyFont="1" applyFill="1" applyBorder="1" applyAlignment="1" applyProtection="1">
      <alignment horizontal="center"/>
      <protection hidden="1"/>
    </xf>
    <xf numFmtId="0" fontId="21" fillId="0" borderId="17" xfId="0" applyFont="1" applyFill="1" applyBorder="1" applyAlignment="1" applyProtection="1">
      <alignment horizontal="center"/>
      <protection hidden="1"/>
    </xf>
    <xf numFmtId="0" fontId="0" fillId="14" borderId="4" xfId="0" applyFont="1" applyFill="1" applyBorder="1" applyAlignment="1" applyProtection="1">
      <alignment horizontal="center"/>
      <protection hidden="1"/>
    </xf>
    <xf numFmtId="0" fontId="0" fillId="9" borderId="2" xfId="0" applyFont="1" applyFill="1" applyBorder="1" applyAlignment="1" applyProtection="1">
      <alignment horizontal="center"/>
      <protection hidden="1"/>
    </xf>
    <xf numFmtId="0" fontId="0" fillId="8" borderId="2" xfId="0" applyFont="1" applyFill="1" applyBorder="1" applyAlignment="1" applyProtection="1">
      <alignment horizontal="center"/>
      <protection hidden="1"/>
    </xf>
    <xf numFmtId="0" fontId="0" fillId="14" borderId="4" xfId="0" applyFill="1" applyBorder="1" applyAlignment="1" applyProtection="1">
      <alignment horizontal="center"/>
      <protection hidden="1"/>
    </xf>
    <xf numFmtId="0" fontId="6" fillId="7" borderId="0" xfId="0" applyFont="1" applyFill="1" applyBorder="1" applyAlignment="1" applyProtection="1">
      <alignment horizontal="center"/>
      <protection hidden="1"/>
    </xf>
    <xf numFmtId="0" fontId="0" fillId="0" borderId="36" xfId="0" applyBorder="1" applyAlignment="1" applyProtection="1">
      <alignment horizontal="center"/>
      <protection hidden="1"/>
    </xf>
    <xf numFmtId="0" fontId="0" fillId="14" borderId="37" xfId="0" applyFont="1" applyFill="1" applyBorder="1" applyAlignment="1" applyProtection="1">
      <alignment horizontal="center"/>
      <protection hidden="1"/>
    </xf>
    <xf numFmtId="0" fontId="0" fillId="4" borderId="22" xfId="0" applyFont="1" applyFill="1" applyBorder="1" applyAlignment="1" applyProtection="1">
      <alignment horizontal="center"/>
      <protection hidden="1"/>
    </xf>
    <xf numFmtId="0" fontId="0" fillId="14" borderId="22" xfId="0" applyFill="1" applyBorder="1" applyAlignment="1" applyProtection="1">
      <alignment horizontal="center"/>
      <protection hidden="1"/>
    </xf>
    <xf numFmtId="0" fontId="38" fillId="7" borderId="0" xfId="0" applyFont="1" applyFill="1"/>
    <xf numFmtId="0" fontId="38" fillId="7" borderId="0" xfId="0" applyFont="1" applyFill="1" applyAlignment="1">
      <alignment horizontal="center"/>
    </xf>
    <xf numFmtId="0" fontId="14" fillId="7" borderId="23" xfId="0" applyFont="1" applyFill="1" applyBorder="1"/>
    <xf numFmtId="0" fontId="17" fillId="7" borderId="0" xfId="0" applyFont="1" applyFill="1" applyAlignment="1" applyProtection="1">
      <alignment horizontal="center" vertical="center" wrapText="1"/>
      <protection hidden="1"/>
    </xf>
    <xf numFmtId="0" fontId="19" fillId="7" borderId="0" xfId="0" applyFont="1" applyFill="1" applyAlignment="1" applyProtection="1">
      <alignment horizontal="center"/>
      <protection hidden="1"/>
    </xf>
    <xf numFmtId="0" fontId="14" fillId="6" borderId="5" xfId="0" applyFont="1" applyFill="1" applyBorder="1" applyAlignment="1" applyProtection="1">
      <alignment horizontal="center" vertical="center" wrapText="1"/>
      <protection hidden="1"/>
    </xf>
    <xf numFmtId="0" fontId="14" fillId="6" borderId="6" xfId="0" applyFont="1" applyFill="1" applyBorder="1" applyAlignment="1" applyProtection="1">
      <alignment horizontal="center" vertical="center" wrapText="1"/>
      <protection hidden="1"/>
    </xf>
    <xf numFmtId="0" fontId="14" fillId="6" borderId="7" xfId="0" applyFont="1" applyFill="1" applyBorder="1" applyAlignment="1" applyProtection="1">
      <alignment horizontal="center" vertical="center" wrapText="1"/>
      <protection hidden="1"/>
    </xf>
    <xf numFmtId="0" fontId="14" fillId="6" borderId="11" xfId="0" applyFont="1" applyFill="1" applyBorder="1" applyAlignment="1" applyProtection="1">
      <alignment horizontal="center" vertical="center" wrapText="1"/>
      <protection hidden="1"/>
    </xf>
    <xf numFmtId="0" fontId="14" fillId="6" borderId="0" xfId="0" applyFont="1" applyFill="1" applyBorder="1" applyAlignment="1" applyProtection="1">
      <alignment horizontal="center" vertical="center" wrapText="1"/>
      <protection hidden="1"/>
    </xf>
    <xf numFmtId="0" fontId="14" fillId="6" borderId="12" xfId="0" applyFont="1" applyFill="1" applyBorder="1" applyAlignment="1" applyProtection="1">
      <alignment horizontal="center" vertical="center" wrapText="1"/>
      <protection hidden="1"/>
    </xf>
    <xf numFmtId="0" fontId="14" fillId="6" borderId="8" xfId="0" applyFont="1" applyFill="1" applyBorder="1" applyAlignment="1" applyProtection="1">
      <alignment horizontal="center" vertical="center" wrapText="1"/>
      <protection hidden="1"/>
    </xf>
    <xf numFmtId="0" fontId="14" fillId="6" borderId="9" xfId="0" applyFont="1" applyFill="1" applyBorder="1" applyAlignment="1" applyProtection="1">
      <alignment horizontal="center" vertical="center" wrapText="1"/>
      <protection hidden="1"/>
    </xf>
    <xf numFmtId="0" fontId="14" fillId="6" borderId="10" xfId="0" applyFont="1" applyFill="1" applyBorder="1" applyAlignment="1" applyProtection="1">
      <alignment horizontal="center" vertical="center" wrapText="1"/>
      <protection hidden="1"/>
    </xf>
    <xf numFmtId="0" fontId="18" fillId="7" borderId="0" xfId="0" applyFont="1" applyFill="1" applyAlignment="1" applyProtection="1">
      <protection hidden="1"/>
    </xf>
    <xf numFmtId="0" fontId="36" fillId="7" borderId="0" xfId="0" applyFont="1" applyFill="1" applyAlignment="1" applyProtection="1">
      <alignment horizontal="center"/>
      <protection hidden="1"/>
    </xf>
    <xf numFmtId="0" fontId="20" fillId="6" borderId="5" xfId="0" applyFont="1" applyFill="1" applyBorder="1" applyAlignment="1" applyProtection="1">
      <alignment horizontal="center" vertical="center" wrapText="1"/>
      <protection hidden="1"/>
    </xf>
    <xf numFmtId="0" fontId="20" fillId="6" borderId="6" xfId="0" applyFont="1" applyFill="1" applyBorder="1" applyAlignment="1" applyProtection="1">
      <alignment horizontal="center" vertical="center" wrapText="1"/>
      <protection hidden="1"/>
    </xf>
    <xf numFmtId="0" fontId="20" fillId="6" borderId="7" xfId="0" applyFont="1" applyFill="1" applyBorder="1" applyAlignment="1" applyProtection="1">
      <alignment horizontal="center" vertical="center" wrapText="1"/>
      <protection hidden="1"/>
    </xf>
    <xf numFmtId="0" fontId="20" fillId="6" borderId="11" xfId="0" applyFont="1" applyFill="1" applyBorder="1" applyAlignment="1" applyProtection="1">
      <alignment horizontal="center" vertical="center" wrapText="1"/>
      <protection hidden="1"/>
    </xf>
    <xf numFmtId="0" fontId="20" fillId="6" borderId="0" xfId="0" applyFont="1" applyFill="1" applyBorder="1" applyAlignment="1" applyProtection="1">
      <alignment horizontal="center" vertical="center" wrapText="1"/>
      <protection hidden="1"/>
    </xf>
    <xf numFmtId="0" fontId="20" fillId="6" borderId="12" xfId="0" applyFont="1" applyFill="1" applyBorder="1" applyAlignment="1" applyProtection="1">
      <alignment horizontal="center" vertical="center" wrapText="1"/>
      <protection hidden="1"/>
    </xf>
    <xf numFmtId="0" fontId="0" fillId="6" borderId="8" xfId="0" applyFill="1" applyBorder="1" applyAlignment="1" applyProtection="1">
      <alignment wrapText="1"/>
      <protection hidden="1"/>
    </xf>
    <xf numFmtId="0" fontId="0" fillId="6" borderId="9" xfId="0" applyFill="1" applyBorder="1" applyAlignment="1" applyProtection="1">
      <alignment wrapText="1"/>
      <protection hidden="1"/>
    </xf>
    <xf numFmtId="0" fontId="0" fillId="6" borderId="10" xfId="0" applyFill="1" applyBorder="1" applyAlignment="1" applyProtection="1">
      <alignment wrapText="1"/>
      <protection hidden="1"/>
    </xf>
    <xf numFmtId="0" fontId="18" fillId="7" borderId="0" xfId="0" applyFont="1" applyFill="1" applyBorder="1" applyAlignment="1" applyProtection="1">
      <protection hidden="1"/>
    </xf>
    <xf numFmtId="0" fontId="4" fillId="7" borderId="0" xfId="0" applyFont="1" applyFill="1" applyAlignment="1" applyProtection="1">
      <protection hidden="1"/>
    </xf>
    <xf numFmtId="0" fontId="4" fillId="7" borderId="0" xfId="0" applyFont="1" applyFill="1" applyAlignment="1" applyProtection="1">
      <alignment horizontal="center"/>
      <protection hidden="1"/>
    </xf>
    <xf numFmtId="0" fontId="7" fillId="2" borderId="5" xfId="0" applyFont="1" applyFill="1" applyBorder="1" applyAlignment="1" applyProtection="1">
      <alignment horizontal="center" vertical="center" wrapText="1"/>
      <protection hidden="1"/>
    </xf>
    <xf numFmtId="0" fontId="7" fillId="2" borderId="6" xfId="0" applyFont="1" applyFill="1" applyBorder="1" applyAlignment="1" applyProtection="1">
      <alignment horizontal="center" vertical="center" wrapText="1"/>
      <protection hidden="1"/>
    </xf>
    <xf numFmtId="0" fontId="8" fillId="2" borderId="7" xfId="0" applyFont="1" applyFill="1" applyBorder="1" applyAlignment="1" applyProtection="1">
      <alignment horizontal="center" wrapText="1"/>
      <protection hidden="1"/>
    </xf>
    <xf numFmtId="0" fontId="1" fillId="2" borderId="8" xfId="0" applyFont="1" applyFill="1" applyBorder="1" applyAlignment="1" applyProtection="1">
      <alignment horizontal="center" vertical="center" wrapText="1"/>
      <protection hidden="1"/>
    </xf>
    <xf numFmtId="0" fontId="1" fillId="2" borderId="9" xfId="0" applyFont="1" applyFill="1" applyBorder="1" applyAlignment="1" applyProtection="1">
      <alignment horizontal="center" vertical="center" wrapText="1"/>
      <protection hidden="1"/>
    </xf>
    <xf numFmtId="0" fontId="0" fillId="2" borderId="10" xfId="0" applyFill="1" applyBorder="1" applyAlignment="1" applyProtection="1">
      <alignment horizontal="center" wrapText="1"/>
      <protection hidden="1"/>
    </xf>
    <xf numFmtId="0" fontId="4" fillId="5" borderId="1" xfId="0" applyFont="1" applyFill="1" applyBorder="1" applyAlignment="1" applyProtection="1">
      <protection locked="0"/>
    </xf>
    <xf numFmtId="0" fontId="4" fillId="5" borderId="2" xfId="0" applyFont="1" applyFill="1" applyBorder="1" applyAlignment="1" applyProtection="1">
      <protection locked="0"/>
    </xf>
    <xf numFmtId="0" fontId="0" fillId="7" borderId="0" xfId="0" applyFill="1" applyAlignment="1" applyProtection="1">
      <protection hidden="1"/>
    </xf>
    <xf numFmtId="0" fontId="1" fillId="3" borderId="1" xfId="0" applyFont="1" applyFill="1" applyBorder="1" applyAlignment="1" applyProtection="1">
      <alignment horizontal="center"/>
      <protection hidden="1"/>
    </xf>
    <xf numFmtId="0" fontId="1" fillId="3" borderId="3" xfId="0" applyFont="1" applyFill="1" applyBorder="1" applyAlignment="1" applyProtection="1">
      <alignment horizontal="center"/>
      <protection hidden="1"/>
    </xf>
    <xf numFmtId="0" fontId="0" fillId="0" borderId="2" xfId="0" applyBorder="1" applyAlignment="1" applyProtection="1">
      <protection hidden="1"/>
    </xf>
    <xf numFmtId="0" fontId="1" fillId="2" borderId="1" xfId="0" applyFont="1" applyFill="1" applyBorder="1" applyAlignment="1" applyProtection="1">
      <alignment horizontal="left" vertical="center" wrapText="1"/>
      <protection hidden="1"/>
    </xf>
    <xf numFmtId="0" fontId="1" fillId="2" borderId="3" xfId="0" applyFont="1" applyFill="1" applyBorder="1" applyAlignment="1" applyProtection="1">
      <alignment horizontal="left" vertical="center" wrapText="1"/>
      <protection hidden="1"/>
    </xf>
    <xf numFmtId="0" fontId="0" fillId="2" borderId="2" xfId="0" applyFill="1" applyBorder="1" applyAlignment="1" applyProtection="1">
      <alignment wrapText="1"/>
      <protection hidden="1"/>
    </xf>
    <xf numFmtId="0" fontId="4" fillId="7" borderId="0" xfId="0" applyFont="1" applyFill="1" applyBorder="1" applyAlignment="1" applyProtection="1">
      <protection hidden="1"/>
    </xf>
    <xf numFmtId="0" fontId="0" fillId="7" borderId="0" xfId="0" applyFill="1" applyBorder="1" applyAlignment="1" applyProtection="1">
      <protection hidden="1"/>
    </xf>
    <xf numFmtId="0" fontId="4" fillId="7" borderId="0" xfId="0" applyFont="1" applyFill="1" applyBorder="1" applyAlignment="1" applyProtection="1">
      <alignment horizontal="center"/>
      <protection hidden="1"/>
    </xf>
    <xf numFmtId="0" fontId="10" fillId="2" borderId="5" xfId="0" applyFont="1" applyFill="1" applyBorder="1" applyAlignment="1" applyProtection="1">
      <alignment horizontal="center" wrapText="1"/>
      <protection hidden="1"/>
    </xf>
    <xf numFmtId="0" fontId="10" fillId="2" borderId="6" xfId="0" applyFont="1" applyFill="1" applyBorder="1" applyAlignment="1" applyProtection="1">
      <alignment horizontal="center" wrapText="1"/>
      <protection hidden="1"/>
    </xf>
    <xf numFmtId="0" fontId="11" fillId="2" borderId="7" xfId="0" applyFont="1" applyFill="1" applyBorder="1" applyAlignment="1" applyProtection="1">
      <alignment horizontal="center" wrapText="1"/>
      <protection hidden="1"/>
    </xf>
    <xf numFmtId="0" fontId="9" fillId="7" borderId="0" xfId="0" applyFont="1" applyFill="1" applyAlignment="1" applyProtection="1">
      <alignment vertical="center" wrapText="1"/>
      <protection hidden="1"/>
    </xf>
    <xf numFmtId="0" fontId="1" fillId="2" borderId="1" xfId="0" applyFont="1" applyFill="1" applyBorder="1" applyAlignment="1" applyProtection="1">
      <alignment horizontal="center" vertical="center" wrapText="1"/>
      <protection hidden="1"/>
    </xf>
    <xf numFmtId="0" fontId="1" fillId="2" borderId="3" xfId="0" applyFont="1" applyFill="1" applyBorder="1" applyAlignment="1" applyProtection="1">
      <alignment horizontal="center" vertical="center" wrapText="1"/>
      <protection hidden="1"/>
    </xf>
    <xf numFmtId="0" fontId="0" fillId="2" borderId="2" xfId="0" applyFill="1" applyBorder="1" applyAlignment="1" applyProtection="1">
      <alignment horizontal="center" wrapText="1"/>
      <protection hidden="1"/>
    </xf>
    <xf numFmtId="0" fontId="13" fillId="7" borderId="0" xfId="0" applyFont="1" applyFill="1" applyAlignment="1" applyProtection="1">
      <protection hidden="1"/>
    </xf>
    <xf numFmtId="0" fontId="12" fillId="7" borderId="0" xfId="0" applyFont="1" applyFill="1" applyAlignment="1" applyProtection="1">
      <alignment vertical="center" wrapText="1"/>
      <protection hidden="1"/>
    </xf>
    <xf numFmtId="0" fontId="0" fillId="7" borderId="0" xfId="0" applyFill="1" applyAlignment="1" applyProtection="1">
      <alignment wrapText="1"/>
      <protection hidden="1"/>
    </xf>
    <xf numFmtId="0" fontId="15" fillId="7" borderId="0" xfId="0" applyFont="1" applyFill="1" applyAlignment="1" applyProtection="1">
      <protection hidden="1"/>
    </xf>
    <xf numFmtId="0" fontId="4" fillId="7" borderId="0" xfId="0" applyFont="1" applyFill="1" applyAlignment="1" applyProtection="1">
      <alignment horizontal="left"/>
      <protection hidden="1"/>
    </xf>
    <xf numFmtId="49" fontId="4" fillId="7" borderId="0" xfId="0" applyNumberFormat="1" applyFont="1" applyFill="1" applyAlignment="1" applyProtection="1">
      <protection hidden="1"/>
    </xf>
    <xf numFmtId="3" fontId="4" fillId="7" borderId="0" xfId="0" applyNumberFormat="1" applyFont="1" applyFill="1" applyAlignment="1" applyProtection="1">
      <alignment horizontal="left"/>
      <protection hidden="1"/>
    </xf>
    <xf numFmtId="0" fontId="0" fillId="0" borderId="5" xfId="0" applyBorder="1" applyAlignment="1" applyProtection="1">
      <alignment horizontal="center"/>
      <protection hidden="1"/>
    </xf>
    <xf numFmtId="0" fontId="0" fillId="0" borderId="6" xfId="0" applyBorder="1" applyAlignment="1" applyProtection="1">
      <alignment horizontal="center"/>
      <protection hidden="1"/>
    </xf>
    <xf numFmtId="0" fontId="0" fillId="0" borderId="7" xfId="0" applyBorder="1" applyAlignment="1" applyProtection="1">
      <alignment horizontal="center"/>
      <protection hidden="1"/>
    </xf>
    <xf numFmtId="0" fontId="6" fillId="0" borderId="1" xfId="0" applyFont="1" applyBorder="1" applyAlignment="1" applyProtection="1">
      <alignment horizontal="right"/>
      <protection hidden="1"/>
    </xf>
    <xf numFmtId="0" fontId="6" fillId="0" borderId="2" xfId="0" applyFont="1" applyBorder="1" applyAlignment="1" applyProtection="1">
      <alignment horizontal="right"/>
      <protection hidden="1"/>
    </xf>
    <xf numFmtId="0" fontId="6" fillId="12" borderId="4" xfId="0" applyFont="1" applyFill="1" applyBorder="1" applyAlignment="1" applyProtection="1">
      <protection hidden="1"/>
    </xf>
    <xf numFmtId="0" fontId="6" fillId="3" borderId="4" xfId="0" applyFont="1" applyFill="1" applyBorder="1" applyAlignment="1" applyProtection="1">
      <alignment horizontal="center"/>
      <protection hidden="1"/>
    </xf>
    <xf numFmtId="0" fontId="6" fillId="4" borderId="4" xfId="0" applyFont="1" applyFill="1" applyBorder="1" applyAlignment="1" applyProtection="1">
      <protection hidden="1"/>
    </xf>
    <xf numFmtId="0" fontId="0" fillId="0" borderId="1" xfId="0" applyBorder="1" applyAlignment="1" applyProtection="1">
      <protection hidden="1"/>
    </xf>
    <xf numFmtId="0" fontId="21" fillId="0" borderId="13" xfId="0" applyFont="1" applyBorder="1" applyAlignment="1" applyProtection="1">
      <alignment horizontal="center"/>
      <protection hidden="1"/>
    </xf>
    <xf numFmtId="0" fontId="21" fillId="0" borderId="14" xfId="0" applyFont="1" applyBorder="1" applyAlignment="1" applyProtection="1">
      <alignment horizontal="center"/>
      <protection hidden="1"/>
    </xf>
    <xf numFmtId="0" fontId="21" fillId="0" borderId="15" xfId="0" applyFont="1" applyBorder="1" applyAlignment="1" applyProtection="1">
      <alignment horizontal="center"/>
      <protection hidden="1"/>
    </xf>
    <xf numFmtId="0" fontId="21" fillId="0" borderId="16" xfId="0" applyFont="1" applyBorder="1" applyAlignment="1" applyProtection="1">
      <alignment horizontal="center"/>
      <protection hidden="1"/>
    </xf>
    <xf numFmtId="0" fontId="21" fillId="0" borderId="16" xfId="0" applyFont="1" applyFill="1" applyBorder="1" applyAlignment="1" applyProtection="1">
      <alignment horizontal="center"/>
      <protection hidden="1"/>
    </xf>
    <xf numFmtId="0" fontId="21" fillId="0" borderId="14" xfId="0" applyFont="1" applyFill="1" applyBorder="1" applyAlignment="1" applyProtection="1">
      <alignment horizontal="center"/>
      <protection hidden="1"/>
    </xf>
    <xf numFmtId="0" fontId="21" fillId="0" borderId="17" xfId="0" applyFont="1" applyFill="1" applyBorder="1" applyAlignment="1" applyProtection="1">
      <alignment horizontal="center"/>
      <protection hidden="1"/>
    </xf>
    <xf numFmtId="0" fontId="29" fillId="7" borderId="14" xfId="0" applyFont="1" applyFill="1" applyBorder="1" applyAlignment="1">
      <alignment horizontal="center" vertical="top"/>
    </xf>
    <xf numFmtId="0" fontId="14" fillId="6" borderId="1" xfId="0" applyFont="1" applyFill="1" applyBorder="1" applyAlignment="1">
      <alignment horizontal="center"/>
    </xf>
    <xf numFmtId="0" fontId="0" fillId="6" borderId="2" xfId="0" applyFill="1" applyBorder="1" applyAlignment="1">
      <alignment horizontal="center"/>
    </xf>
    <xf numFmtId="0" fontId="23" fillId="6" borderId="1" xfId="0" applyFont="1" applyFill="1" applyBorder="1" applyAlignment="1">
      <alignment horizontal="center" vertical="center"/>
    </xf>
    <xf numFmtId="0" fontId="0" fillId="6" borderId="3" xfId="0" applyFill="1" applyBorder="1" applyAlignment="1">
      <alignment horizontal="center" vertical="center"/>
    </xf>
    <xf numFmtId="0" fontId="0" fillId="6" borderId="2" xfId="0" applyFill="1" applyBorder="1" applyAlignment="1">
      <alignment horizontal="center" vertical="center"/>
    </xf>
    <xf numFmtId="0" fontId="27" fillId="7" borderId="5" xfId="0" applyFont="1" applyFill="1" applyBorder="1" applyAlignment="1">
      <alignment horizontal="center"/>
    </xf>
    <xf numFmtId="0" fontId="28" fillId="7" borderId="6" xfId="0" applyFont="1" applyFill="1" applyBorder="1" applyAlignment="1">
      <alignment horizontal="center"/>
    </xf>
    <xf numFmtId="0" fontId="28" fillId="7" borderId="7" xfId="0" applyFont="1" applyFill="1" applyBorder="1" applyAlignment="1">
      <alignment horizontal="center"/>
    </xf>
    <xf numFmtId="0" fontId="28" fillId="7" borderId="8" xfId="0" applyFont="1" applyFill="1" applyBorder="1" applyAlignment="1">
      <alignment horizontal="center"/>
    </xf>
    <xf numFmtId="0" fontId="28" fillId="7" borderId="9" xfId="0" applyFont="1" applyFill="1" applyBorder="1" applyAlignment="1">
      <alignment horizontal="center"/>
    </xf>
    <xf numFmtId="0" fontId="28" fillId="7" borderId="10" xfId="0" applyFont="1" applyFill="1" applyBorder="1" applyAlignment="1">
      <alignment horizontal="center"/>
    </xf>
    <xf numFmtId="0" fontId="26" fillId="7" borderId="26" xfId="0" applyFont="1" applyFill="1" applyBorder="1" applyAlignment="1">
      <alignment horizontal="center"/>
    </xf>
    <xf numFmtId="0" fontId="2" fillId="0" borderId="25" xfId="0" applyFont="1" applyBorder="1" applyAlignment="1">
      <alignment horizontal="center"/>
    </xf>
    <xf numFmtId="0" fontId="26" fillId="7" borderId="0" xfId="0" applyFont="1" applyFill="1" applyAlignment="1">
      <alignment horizontal="center"/>
    </xf>
    <xf numFmtId="0" fontId="18" fillId="7" borderId="0" xfId="0" applyFont="1" applyFill="1" applyBorder="1" applyAlignment="1" applyProtection="1">
      <alignment horizontal="left" vertical="center" wrapText="1"/>
      <protection hidden="1"/>
    </xf>
    <xf numFmtId="0" fontId="4" fillId="7" borderId="0" xfId="0" applyFont="1" applyFill="1" applyAlignment="1" applyProtection="1">
      <alignment horizontal="left" vertical="center" wrapText="1"/>
      <protection hidden="1"/>
    </xf>
    <xf numFmtId="0" fontId="14" fillId="0" borderId="6" xfId="0" applyFont="1" applyBorder="1" applyAlignment="1" applyProtection="1">
      <alignment horizontal="center" vertical="center" wrapText="1"/>
      <protection hidden="1"/>
    </xf>
    <xf numFmtId="0" fontId="14" fillId="0" borderId="7" xfId="0" applyFont="1" applyBorder="1" applyAlignment="1" applyProtection="1">
      <alignment horizontal="center" vertical="center" wrapText="1"/>
      <protection hidden="1"/>
    </xf>
    <xf numFmtId="0" fontId="14" fillId="0" borderId="11" xfId="0" applyFont="1" applyBorder="1" applyAlignment="1" applyProtection="1">
      <alignment horizontal="center" vertical="center" wrapText="1"/>
      <protection hidden="1"/>
    </xf>
    <xf numFmtId="0" fontId="14" fillId="0" borderId="0" xfId="0" applyFont="1" applyBorder="1" applyAlignment="1" applyProtection="1">
      <alignment horizontal="center" vertical="center" wrapText="1"/>
      <protection hidden="1"/>
    </xf>
    <xf numFmtId="0" fontId="14" fillId="0" borderId="12" xfId="0" applyFont="1" applyBorder="1" applyAlignment="1" applyProtection="1">
      <alignment horizontal="center" vertical="center" wrapText="1"/>
      <protection hidden="1"/>
    </xf>
    <xf numFmtId="0" fontId="14" fillId="0" borderId="8" xfId="0" applyFont="1" applyBorder="1" applyAlignment="1" applyProtection="1">
      <alignment horizontal="center" vertical="center" wrapText="1"/>
      <protection hidden="1"/>
    </xf>
    <xf numFmtId="0" fontId="14" fillId="0" borderId="9" xfId="0" applyFont="1" applyBorder="1" applyAlignment="1" applyProtection="1">
      <alignment horizontal="center" vertical="center" wrapText="1"/>
      <protection hidden="1"/>
    </xf>
    <xf numFmtId="0" fontId="14" fillId="0" borderId="10" xfId="0" applyFont="1" applyBorder="1" applyAlignment="1" applyProtection="1">
      <alignment horizontal="center" vertical="center" wrapText="1"/>
      <protection hidden="1"/>
    </xf>
    <xf numFmtId="0" fontId="32" fillId="6" borderId="5" xfId="0" applyFont="1" applyFill="1" applyBorder="1" applyAlignment="1" applyProtection="1">
      <alignment horizontal="center" vertical="center" wrapText="1"/>
      <protection hidden="1"/>
    </xf>
    <xf numFmtId="0" fontId="32" fillId="6" borderId="6" xfId="0" applyFont="1" applyFill="1" applyBorder="1" applyAlignment="1" applyProtection="1">
      <alignment horizontal="center" vertical="center" wrapText="1"/>
      <protection hidden="1"/>
    </xf>
    <xf numFmtId="0" fontId="32" fillId="6" borderId="7" xfId="0" applyFont="1" applyFill="1" applyBorder="1" applyAlignment="1" applyProtection="1">
      <alignment horizontal="center" vertical="center" wrapText="1"/>
      <protection hidden="1"/>
    </xf>
    <xf numFmtId="0" fontId="32" fillId="6" borderId="11" xfId="0" applyFont="1" applyFill="1" applyBorder="1" applyAlignment="1" applyProtection="1">
      <alignment horizontal="center" vertical="center" wrapText="1"/>
      <protection hidden="1"/>
    </xf>
    <xf numFmtId="0" fontId="32" fillId="6" borderId="0" xfId="0" applyFont="1" applyFill="1" applyBorder="1" applyAlignment="1" applyProtection="1">
      <alignment horizontal="center" vertical="center" wrapText="1"/>
      <protection hidden="1"/>
    </xf>
    <xf numFmtId="0" fontId="32" fillId="6" borderId="12" xfId="0" applyFont="1" applyFill="1" applyBorder="1" applyAlignment="1" applyProtection="1">
      <alignment horizontal="center" vertical="center" wrapText="1"/>
      <protection hidden="1"/>
    </xf>
    <xf numFmtId="0" fontId="32" fillId="6" borderId="8" xfId="0" applyFont="1" applyFill="1" applyBorder="1" applyAlignment="1" applyProtection="1">
      <alignment horizontal="center" vertical="center" wrapText="1"/>
      <protection hidden="1"/>
    </xf>
    <xf numFmtId="0" fontId="32" fillId="6" borderId="9" xfId="0" applyFont="1" applyFill="1" applyBorder="1" applyAlignment="1" applyProtection="1">
      <alignment horizontal="center" vertical="center" wrapText="1"/>
      <protection hidden="1"/>
    </xf>
    <xf numFmtId="0" fontId="32" fillId="6" borderId="10" xfId="0" applyFont="1" applyFill="1" applyBorder="1" applyAlignment="1" applyProtection="1">
      <alignment horizontal="center" vertical="center" wrapText="1"/>
      <protection hidden="1"/>
    </xf>
    <xf numFmtId="0" fontId="18" fillId="7" borderId="0" xfId="0" applyFont="1" applyFill="1" applyBorder="1" applyAlignment="1" applyProtection="1">
      <alignment horizontal="center" vertical="center" wrapText="1"/>
      <protection hidden="1"/>
    </xf>
    <xf numFmtId="0" fontId="15" fillId="7" borderId="0" xfId="0" applyFont="1" applyFill="1" applyBorder="1" applyAlignment="1" applyProtection="1">
      <alignment horizontal="center" vertical="center" wrapText="1"/>
      <protection hidden="1"/>
    </xf>
    <xf numFmtId="0" fontId="4" fillId="13" borderId="1" xfId="0" applyFont="1" applyFill="1" applyBorder="1" applyAlignment="1" applyProtection="1">
      <protection hidden="1"/>
    </xf>
    <xf numFmtId="0" fontId="4" fillId="13" borderId="2" xfId="0" applyFont="1" applyFill="1" applyBorder="1" applyAlignment="1" applyProtection="1">
      <protection hidden="1"/>
    </xf>
    <xf numFmtId="0" fontId="23" fillId="7" borderId="0" xfId="0" applyFont="1" applyFill="1" applyAlignment="1" applyProtection="1">
      <alignment horizontal="center" vertical="center"/>
      <protection hidden="1"/>
    </xf>
    <xf numFmtId="0" fontId="30" fillId="7" borderId="0" xfId="0" applyFont="1" applyFill="1" applyAlignment="1" applyProtection="1">
      <alignment vertical="center" wrapText="1"/>
      <protection hidden="1"/>
    </xf>
    <xf numFmtId="0" fontId="31" fillId="7" borderId="0" xfId="0" applyFont="1" applyFill="1" applyAlignment="1" applyProtection="1">
      <alignment wrapText="1"/>
      <protection hidden="1"/>
    </xf>
    <xf numFmtId="0" fontId="6" fillId="0" borderId="27" xfId="0" applyFont="1" applyBorder="1" applyAlignment="1" applyProtection="1">
      <alignment horizontal="center" wrapText="1"/>
      <protection hidden="1"/>
    </xf>
    <xf numFmtId="0" fontId="6" fillId="0" borderId="35" xfId="0" applyFont="1" applyBorder="1" applyAlignment="1" applyProtection="1">
      <alignment horizontal="center" wrapText="1"/>
      <protection hidden="1"/>
    </xf>
    <xf numFmtId="0" fontId="36" fillId="7" borderId="0" xfId="0" applyFont="1" applyFill="1" applyAlignment="1" applyProtection="1">
      <protection hidden="1"/>
    </xf>
    <xf numFmtId="0" fontId="0" fillId="7" borderId="0" xfId="0" applyFill="1" applyAlignment="1" applyProtection="1">
      <alignment horizontal="center"/>
      <protection hidden="1"/>
    </xf>
    <xf numFmtId="0" fontId="33" fillId="6" borderId="5" xfId="0" applyFont="1" applyFill="1" applyBorder="1" applyAlignment="1" applyProtection="1">
      <alignment horizontal="center" vertical="center"/>
      <protection hidden="1"/>
    </xf>
    <xf numFmtId="0" fontId="33" fillId="6" borderId="6" xfId="0" applyFont="1" applyFill="1" applyBorder="1" applyAlignment="1" applyProtection="1">
      <alignment horizontal="center" vertical="center"/>
      <protection hidden="1"/>
    </xf>
    <xf numFmtId="0" fontId="33" fillId="6" borderId="7" xfId="0" applyFont="1" applyFill="1" applyBorder="1" applyAlignment="1" applyProtection="1">
      <alignment horizontal="center" vertical="center"/>
      <protection hidden="1"/>
    </xf>
    <xf numFmtId="0" fontId="33" fillId="6" borderId="8" xfId="0" applyFont="1" applyFill="1" applyBorder="1" applyAlignment="1" applyProtection="1">
      <alignment horizontal="center" vertical="center"/>
      <protection hidden="1"/>
    </xf>
    <xf numFmtId="0" fontId="33" fillId="6" borderId="9" xfId="0" applyFont="1" applyFill="1" applyBorder="1" applyAlignment="1" applyProtection="1">
      <alignment horizontal="center" vertical="center"/>
      <protection hidden="1"/>
    </xf>
    <xf numFmtId="0" fontId="33" fillId="6" borderId="10" xfId="0" applyFont="1" applyFill="1" applyBorder="1" applyAlignment="1" applyProtection="1">
      <alignment horizontal="center" vertical="center"/>
      <protection hidden="1"/>
    </xf>
    <xf numFmtId="0" fontId="6" fillId="7" borderId="0" xfId="0" applyFont="1" applyFill="1" applyBorder="1" applyAlignment="1" applyProtection="1">
      <alignment horizontal="center" wrapText="1"/>
      <protection hidden="1"/>
    </xf>
    <xf numFmtId="0" fontId="0" fillId="2" borderId="0" xfId="0" applyFill="1" applyAlignment="1" applyProtection="1">
      <alignment horizontal="center"/>
      <protection hidden="1"/>
    </xf>
    <xf numFmtId="0" fontId="0" fillId="7" borderId="0" xfId="0" applyFill="1" applyBorder="1" applyAlignment="1" applyProtection="1">
      <alignment horizontal="center"/>
      <protection hidden="1"/>
    </xf>
    <xf numFmtId="0" fontId="0" fillId="2" borderId="0" xfId="0" applyFill="1" applyBorder="1" applyAlignment="1" applyProtection="1">
      <alignment horizontal="center"/>
      <protection hidden="1"/>
    </xf>
    <xf numFmtId="0" fontId="14" fillId="7" borderId="9" xfId="0" applyFont="1" applyFill="1" applyBorder="1" applyAlignment="1" applyProtection="1">
      <alignment horizontal="center"/>
      <protection hidden="1"/>
    </xf>
    <xf numFmtId="0" fontId="6" fillId="7" borderId="23" xfId="0" applyFont="1" applyFill="1" applyBorder="1" applyAlignment="1" applyProtection="1">
      <alignment horizontal="center"/>
      <protection hidden="1"/>
    </xf>
    <xf numFmtId="0" fontId="35" fillId="0" borderId="5" xfId="0" applyFont="1" applyBorder="1" applyAlignment="1" applyProtection="1">
      <alignment horizontal="center" vertical="center"/>
      <protection hidden="1"/>
    </xf>
    <xf numFmtId="0" fontId="35" fillId="0" borderId="6" xfId="0" applyFont="1" applyBorder="1" applyAlignment="1" applyProtection="1">
      <alignment horizontal="center" vertical="center"/>
      <protection hidden="1"/>
    </xf>
    <xf numFmtId="0" fontId="35" fillId="0" borderId="7" xfId="0" applyFont="1" applyBorder="1" applyAlignment="1" applyProtection="1">
      <alignment horizontal="center" vertical="center"/>
      <protection hidden="1"/>
    </xf>
    <xf numFmtId="0" fontId="35" fillId="0" borderId="8" xfId="0" applyFont="1" applyBorder="1" applyAlignment="1" applyProtection="1">
      <alignment horizontal="center" vertical="center"/>
      <protection hidden="1"/>
    </xf>
    <xf numFmtId="0" fontId="35" fillId="0" borderId="9" xfId="0" applyFont="1" applyBorder="1" applyAlignment="1" applyProtection="1">
      <alignment horizontal="center" vertical="center"/>
      <protection hidden="1"/>
    </xf>
    <xf numFmtId="0" fontId="35" fillId="0" borderId="10" xfId="0" applyFont="1" applyBorder="1" applyAlignment="1" applyProtection="1">
      <alignment horizontal="center" vertical="center"/>
      <protection hidden="1"/>
    </xf>
    <xf numFmtId="0" fontId="16" fillId="7" borderId="0" xfId="0" applyFont="1" applyFill="1" applyAlignment="1" applyProtection="1">
      <alignment horizontal="center"/>
      <protection hidden="1"/>
    </xf>
    <xf numFmtId="0" fontId="14" fillId="7" borderId="0" xfId="0" applyFont="1" applyFill="1" applyBorder="1" applyAlignment="1" applyProtection="1">
      <protection hidden="1"/>
    </xf>
    <xf numFmtId="0" fontId="38" fillId="7" borderId="0" xfId="0" applyFont="1" applyFill="1" applyAlignment="1" applyProtection="1">
      <protection hidden="1"/>
    </xf>
    <xf numFmtId="0" fontId="38" fillId="7" borderId="0" xfId="0" applyFont="1" applyFill="1" applyAlignment="1" applyProtection="1">
      <alignment wrapText="1"/>
      <protection hidden="1"/>
    </xf>
    <xf numFmtId="0" fontId="39" fillId="0" borderId="0" xfId="0" applyFont="1" applyAlignment="1">
      <alignment wrapText="1"/>
    </xf>
    <xf numFmtId="0" fontId="14" fillId="7" borderId="9" xfId="0" applyFont="1" applyFill="1" applyBorder="1" applyAlignment="1" applyProtection="1">
      <protection hidden="1"/>
    </xf>
    <xf numFmtId="0" fontId="16" fillId="6" borderId="1" xfId="0" applyFont="1" applyFill="1" applyBorder="1" applyAlignment="1" applyProtection="1">
      <alignment horizontal="center"/>
      <protection hidden="1"/>
    </xf>
    <xf numFmtId="0" fontId="16" fillId="6" borderId="3" xfId="0" applyFont="1" applyFill="1" applyBorder="1" applyAlignment="1" applyProtection="1">
      <alignment horizontal="center"/>
      <protection hidden="1"/>
    </xf>
    <xf numFmtId="0" fontId="16" fillId="6" borderId="2" xfId="0" applyFont="1" applyFill="1" applyBorder="1" applyAlignment="1" applyProtection="1">
      <alignment horizontal="center"/>
      <protection hidden="1"/>
    </xf>
    <xf numFmtId="0" fontId="16" fillId="0" borderId="11" xfId="0" applyFont="1" applyBorder="1" applyAlignment="1" applyProtection="1">
      <alignment horizontal="center"/>
      <protection hidden="1"/>
    </xf>
    <xf numFmtId="0" fontId="16" fillId="0" borderId="0" xfId="0" applyFont="1" applyBorder="1" applyAlignment="1" applyProtection="1">
      <alignment horizontal="center"/>
      <protection hidden="1"/>
    </xf>
    <xf numFmtId="0" fontId="16" fillId="0" borderId="12" xfId="0" applyFont="1" applyBorder="1" applyAlignment="1" applyProtection="1">
      <alignment horizontal="center"/>
      <protection hidden="1"/>
    </xf>
    <xf numFmtId="0" fontId="16" fillId="0" borderId="8" xfId="0" applyFont="1" applyBorder="1" applyAlignment="1" applyProtection="1">
      <alignment horizontal="center"/>
      <protection hidden="1"/>
    </xf>
    <xf numFmtId="0" fontId="16" fillId="0" borderId="9" xfId="0" applyFont="1" applyBorder="1" applyAlignment="1" applyProtection="1">
      <alignment horizontal="center"/>
      <protection hidden="1"/>
    </xf>
    <xf numFmtId="0" fontId="16" fillId="0" borderId="10" xfId="0" applyFont="1" applyBorder="1" applyAlignment="1" applyProtection="1">
      <alignment horizontal="center"/>
      <protection hidden="1"/>
    </xf>
    <xf numFmtId="0" fontId="16" fillId="6" borderId="30" xfId="0" applyFont="1" applyFill="1" applyBorder="1" applyAlignment="1" applyProtection="1">
      <alignment horizontal="center"/>
      <protection hidden="1"/>
    </xf>
    <xf numFmtId="0" fontId="16" fillId="6" borderId="31" xfId="0" applyFont="1" applyFill="1" applyBorder="1" applyAlignment="1" applyProtection="1">
      <alignment horizontal="center"/>
      <protection hidden="1"/>
    </xf>
    <xf numFmtId="0" fontId="16" fillId="6" borderId="32" xfId="0" applyFont="1" applyFill="1" applyBorder="1" applyAlignment="1" applyProtection="1">
      <alignment horizontal="center"/>
      <protection hidden="1"/>
    </xf>
    <xf numFmtId="0" fontId="16" fillId="0" borderId="33" xfId="0" applyFont="1" applyBorder="1" applyAlignment="1" applyProtection="1">
      <alignment horizontal="center"/>
      <protection hidden="1"/>
    </xf>
    <xf numFmtId="0" fontId="16" fillId="0" borderId="20" xfId="0" applyFont="1" applyBorder="1" applyAlignment="1" applyProtection="1">
      <alignment horizontal="center"/>
      <protection hidden="1"/>
    </xf>
    <xf numFmtId="0" fontId="16" fillId="0" borderId="34" xfId="0" applyFont="1" applyBorder="1" applyAlignment="1" applyProtection="1">
      <alignment horizontal="center"/>
      <protection hidden="1"/>
    </xf>
    <xf numFmtId="0" fontId="16" fillId="0" borderId="23" xfId="0" applyFont="1" applyBorder="1" applyAlignment="1" applyProtection="1">
      <alignment horizontal="center"/>
      <protection hidden="1"/>
    </xf>
    <xf numFmtId="0" fontId="16" fillId="0" borderId="24" xfId="0" applyFont="1" applyBorder="1" applyAlignment="1" applyProtection="1">
      <alignment horizontal="center"/>
      <protection hidden="1"/>
    </xf>
    <xf numFmtId="0" fontId="34" fillId="0" borderId="5" xfId="0" applyFont="1" applyBorder="1" applyAlignment="1" applyProtection="1">
      <alignment horizontal="center" vertical="center"/>
      <protection hidden="1"/>
    </xf>
    <xf numFmtId="0" fontId="34" fillId="0" borderId="6" xfId="0" applyFont="1" applyBorder="1" applyAlignment="1" applyProtection="1">
      <alignment horizontal="center" vertical="center"/>
      <protection hidden="1"/>
    </xf>
    <xf numFmtId="0" fontId="34" fillId="0" borderId="7" xfId="0" applyFont="1" applyBorder="1" applyAlignment="1" applyProtection="1">
      <alignment horizontal="center" vertical="center"/>
      <protection hidden="1"/>
    </xf>
    <xf numFmtId="0" fontId="34" fillId="0" borderId="8" xfId="0" applyFont="1" applyBorder="1" applyAlignment="1" applyProtection="1">
      <alignment horizontal="center" vertical="center"/>
      <protection hidden="1"/>
    </xf>
    <xf numFmtId="0" fontId="34" fillId="0" borderId="9" xfId="0" applyFont="1" applyBorder="1" applyAlignment="1" applyProtection="1">
      <alignment horizontal="center" vertical="center"/>
      <protection hidden="1"/>
    </xf>
    <xf numFmtId="0" fontId="34" fillId="0" borderId="10" xfId="0" applyFont="1" applyBorder="1" applyAlignment="1" applyProtection="1">
      <alignment horizontal="center" vertical="center"/>
      <protection hidden="1"/>
    </xf>
  </cellXfs>
  <cellStyles count="1">
    <cellStyle name="Normal" xfId="0" builtinId="0"/>
  </cellStyles>
  <dxfs count="0"/>
  <tableStyles count="0" defaultTableStyle="TableStyleMedium9" defaultPivotStyle="PivotStyleLight16"/>
  <colors>
    <mruColors>
      <color rgb="FF82EF3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ustomXml" Target="../customXml/item4.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47"/>
  <sheetViews>
    <sheetView showGridLines="0" showRowColHeaders="0" tabSelected="1" showRuler="0" view="pageLayout" zoomScaleNormal="100" workbookViewId="0">
      <selection activeCell="A2" sqref="A2:J5"/>
    </sheetView>
  </sheetViews>
  <sheetFormatPr defaultColWidth="9.08984375" defaultRowHeight="14.5" x14ac:dyDescent="0.35"/>
  <cols>
    <col min="1" max="16384" width="9.08984375" style="1"/>
  </cols>
  <sheetData>
    <row r="1" spans="1:10" x14ac:dyDescent="0.35">
      <c r="A1" s="2"/>
      <c r="B1" s="2"/>
      <c r="C1" s="2"/>
      <c r="D1" s="2"/>
      <c r="E1" s="2"/>
      <c r="F1" s="2"/>
      <c r="G1" s="2"/>
      <c r="H1" s="2"/>
      <c r="I1" s="2"/>
      <c r="J1" s="2"/>
    </row>
    <row r="2" spans="1:10" x14ac:dyDescent="0.35">
      <c r="A2" s="110" t="s">
        <v>308</v>
      </c>
      <c r="B2" s="110"/>
      <c r="C2" s="110"/>
      <c r="D2" s="110"/>
      <c r="E2" s="110"/>
      <c r="F2" s="110"/>
      <c r="G2" s="110"/>
      <c r="H2" s="110"/>
      <c r="I2" s="110"/>
      <c r="J2" s="110"/>
    </row>
    <row r="3" spans="1:10" x14ac:dyDescent="0.35">
      <c r="A3" s="110"/>
      <c r="B3" s="110"/>
      <c r="C3" s="110"/>
      <c r="D3" s="110"/>
      <c r="E3" s="110"/>
      <c r="F3" s="110"/>
      <c r="G3" s="110"/>
      <c r="H3" s="110"/>
      <c r="I3" s="110"/>
      <c r="J3" s="110"/>
    </row>
    <row r="4" spans="1:10" x14ac:dyDescent="0.35">
      <c r="A4" s="110"/>
      <c r="B4" s="110"/>
      <c r="C4" s="110"/>
      <c r="D4" s="110"/>
      <c r="E4" s="110"/>
      <c r="F4" s="110"/>
      <c r="G4" s="110"/>
      <c r="H4" s="110"/>
      <c r="I4" s="110"/>
      <c r="J4" s="110"/>
    </row>
    <row r="5" spans="1:10" x14ac:dyDescent="0.35">
      <c r="A5" s="110"/>
      <c r="B5" s="110"/>
      <c r="C5" s="110"/>
      <c r="D5" s="110"/>
      <c r="E5" s="110"/>
      <c r="F5" s="110"/>
      <c r="G5" s="110"/>
      <c r="H5" s="110"/>
      <c r="I5" s="110"/>
      <c r="J5" s="110"/>
    </row>
    <row r="6" spans="1:10" x14ac:dyDescent="0.35">
      <c r="A6" s="111" t="s">
        <v>307</v>
      </c>
      <c r="B6" s="111"/>
      <c r="C6" s="111"/>
      <c r="D6" s="111"/>
      <c r="E6" s="111"/>
      <c r="F6" s="111"/>
      <c r="G6" s="111"/>
      <c r="H6" s="111"/>
      <c r="I6" s="111"/>
      <c r="J6" s="111"/>
    </row>
    <row r="7" spans="1:10" x14ac:dyDescent="0.35">
      <c r="A7" s="10"/>
      <c r="B7" s="10"/>
      <c r="C7" s="10"/>
      <c r="D7" s="10"/>
      <c r="E7" s="10"/>
      <c r="F7" s="10"/>
      <c r="G7" s="10"/>
      <c r="H7" s="10"/>
      <c r="I7" s="10"/>
      <c r="J7" s="10"/>
    </row>
    <row r="8" spans="1:10" x14ac:dyDescent="0.35">
      <c r="A8" s="2"/>
      <c r="B8" s="2"/>
      <c r="C8" s="2"/>
      <c r="D8" s="2"/>
      <c r="E8" s="2"/>
      <c r="F8" s="2"/>
      <c r="G8" s="2"/>
      <c r="H8" s="2"/>
      <c r="I8" s="2"/>
      <c r="J8" s="2"/>
    </row>
    <row r="9" spans="1:10" x14ac:dyDescent="0.35">
      <c r="A9" s="112" t="s">
        <v>321</v>
      </c>
      <c r="B9" s="113"/>
      <c r="C9" s="113"/>
      <c r="D9" s="113"/>
      <c r="E9" s="113"/>
      <c r="F9" s="113"/>
      <c r="G9" s="113"/>
      <c r="H9" s="113"/>
      <c r="I9" s="113"/>
      <c r="J9" s="114"/>
    </row>
    <row r="10" spans="1:10" x14ac:dyDescent="0.35">
      <c r="A10" s="115"/>
      <c r="B10" s="116"/>
      <c r="C10" s="116"/>
      <c r="D10" s="116"/>
      <c r="E10" s="116"/>
      <c r="F10" s="116"/>
      <c r="G10" s="116"/>
      <c r="H10" s="116"/>
      <c r="I10" s="116"/>
      <c r="J10" s="117"/>
    </row>
    <row r="11" spans="1:10" ht="42" customHeight="1" x14ac:dyDescent="0.35">
      <c r="A11" s="118"/>
      <c r="B11" s="119"/>
      <c r="C11" s="119"/>
      <c r="D11" s="119"/>
      <c r="E11" s="119"/>
      <c r="F11" s="119"/>
      <c r="G11" s="119"/>
      <c r="H11" s="119"/>
      <c r="I11" s="119"/>
      <c r="J11" s="120"/>
    </row>
    <row r="12" spans="1:10" x14ac:dyDescent="0.35">
      <c r="A12" s="2"/>
      <c r="B12" s="2"/>
      <c r="C12" s="2"/>
      <c r="D12" s="2"/>
      <c r="E12" s="2"/>
      <c r="F12" s="2"/>
      <c r="G12" s="2"/>
      <c r="H12" s="2"/>
      <c r="I12" s="2"/>
      <c r="J12" s="2"/>
    </row>
    <row r="13" spans="1:10" x14ac:dyDescent="0.35">
      <c r="A13" s="121" t="s">
        <v>316</v>
      </c>
      <c r="B13" s="121"/>
      <c r="C13" s="121"/>
      <c r="D13" s="121"/>
      <c r="E13" s="121" t="s">
        <v>309</v>
      </c>
      <c r="F13" s="121"/>
      <c r="G13" s="121"/>
      <c r="H13" s="121" t="s">
        <v>313</v>
      </c>
      <c r="I13" s="121"/>
      <c r="J13" s="121"/>
    </row>
    <row r="14" spans="1:10" x14ac:dyDescent="0.35">
      <c r="A14" s="121" t="s">
        <v>317</v>
      </c>
      <c r="B14" s="121"/>
      <c r="C14" s="121"/>
      <c r="D14" s="121"/>
      <c r="E14" s="121" t="s">
        <v>310</v>
      </c>
      <c r="F14" s="121"/>
      <c r="G14" s="121"/>
      <c r="H14" s="121" t="s">
        <v>314</v>
      </c>
      <c r="I14" s="121"/>
      <c r="J14" s="121"/>
    </row>
    <row r="15" spans="1:10" x14ac:dyDescent="0.35">
      <c r="A15" s="121" t="s">
        <v>319</v>
      </c>
      <c r="B15" s="121"/>
      <c r="C15" s="121"/>
      <c r="D15" s="121"/>
      <c r="E15" s="121" t="s">
        <v>311</v>
      </c>
      <c r="F15" s="121"/>
      <c r="G15" s="121"/>
      <c r="H15" s="121" t="s">
        <v>313</v>
      </c>
      <c r="I15" s="121"/>
      <c r="J15" s="121"/>
    </row>
    <row r="16" spans="1:10" x14ac:dyDescent="0.35">
      <c r="A16" s="121" t="s">
        <v>318</v>
      </c>
      <c r="B16" s="121"/>
      <c r="C16" s="121"/>
      <c r="D16" s="121"/>
      <c r="E16" s="132" t="s">
        <v>312</v>
      </c>
      <c r="F16" s="132"/>
      <c r="G16" s="132"/>
      <c r="H16" s="121" t="s">
        <v>315</v>
      </c>
      <c r="I16" s="121"/>
      <c r="J16" s="121"/>
    </row>
    <row r="17" spans="1:10" x14ac:dyDescent="0.35">
      <c r="A17" s="2"/>
      <c r="B17" s="2"/>
      <c r="C17" s="2"/>
      <c r="D17" s="2"/>
      <c r="E17" s="2"/>
      <c r="F17" s="2"/>
      <c r="G17" s="2"/>
      <c r="H17" s="2"/>
      <c r="I17" s="2"/>
      <c r="J17" s="2"/>
    </row>
    <row r="18" spans="1:10" x14ac:dyDescent="0.35">
      <c r="A18" s="123" t="s">
        <v>320</v>
      </c>
      <c r="B18" s="124"/>
      <c r="C18" s="124"/>
      <c r="D18" s="124"/>
      <c r="E18" s="124"/>
      <c r="F18" s="124"/>
      <c r="G18" s="124"/>
      <c r="H18" s="124"/>
      <c r="I18" s="124"/>
      <c r="J18" s="125"/>
    </row>
    <row r="19" spans="1:10" x14ac:dyDescent="0.35">
      <c r="A19" s="126"/>
      <c r="B19" s="127"/>
      <c r="C19" s="127"/>
      <c r="D19" s="127"/>
      <c r="E19" s="127"/>
      <c r="F19" s="127"/>
      <c r="G19" s="127"/>
      <c r="H19" s="127"/>
      <c r="I19" s="127"/>
      <c r="J19" s="128"/>
    </row>
    <row r="20" spans="1:10" x14ac:dyDescent="0.35">
      <c r="A20" s="126"/>
      <c r="B20" s="127"/>
      <c r="C20" s="127"/>
      <c r="D20" s="127"/>
      <c r="E20" s="127"/>
      <c r="F20" s="127"/>
      <c r="G20" s="127"/>
      <c r="H20" s="127"/>
      <c r="I20" s="127"/>
      <c r="J20" s="128"/>
    </row>
    <row r="21" spans="1:10" x14ac:dyDescent="0.35">
      <c r="A21" s="126"/>
      <c r="B21" s="127"/>
      <c r="C21" s="127"/>
      <c r="D21" s="127"/>
      <c r="E21" s="127"/>
      <c r="F21" s="127"/>
      <c r="G21" s="127"/>
      <c r="H21" s="127"/>
      <c r="I21" s="127"/>
      <c r="J21" s="128"/>
    </row>
    <row r="22" spans="1:10" x14ac:dyDescent="0.35">
      <c r="A22" s="126"/>
      <c r="B22" s="127"/>
      <c r="C22" s="127"/>
      <c r="D22" s="127"/>
      <c r="E22" s="127"/>
      <c r="F22" s="127"/>
      <c r="G22" s="127"/>
      <c r="H22" s="127"/>
      <c r="I22" s="127"/>
      <c r="J22" s="128"/>
    </row>
    <row r="23" spans="1:10" x14ac:dyDescent="0.35">
      <c r="A23" s="126"/>
      <c r="B23" s="127"/>
      <c r="C23" s="127"/>
      <c r="D23" s="127"/>
      <c r="E23" s="127"/>
      <c r="F23" s="127"/>
      <c r="G23" s="127"/>
      <c r="H23" s="127"/>
      <c r="I23" s="127"/>
      <c r="J23" s="128"/>
    </row>
    <row r="24" spans="1:10" x14ac:dyDescent="0.35">
      <c r="A24" s="126"/>
      <c r="B24" s="127"/>
      <c r="C24" s="127"/>
      <c r="D24" s="127"/>
      <c r="E24" s="127"/>
      <c r="F24" s="127"/>
      <c r="G24" s="127"/>
      <c r="H24" s="127"/>
      <c r="I24" s="127"/>
      <c r="J24" s="128"/>
    </row>
    <row r="25" spans="1:10" x14ac:dyDescent="0.35">
      <c r="A25" s="126"/>
      <c r="B25" s="127"/>
      <c r="C25" s="127"/>
      <c r="D25" s="127"/>
      <c r="E25" s="127"/>
      <c r="F25" s="127"/>
      <c r="G25" s="127"/>
      <c r="H25" s="127"/>
      <c r="I25" s="127"/>
      <c r="J25" s="128"/>
    </row>
    <row r="26" spans="1:10" x14ac:dyDescent="0.35">
      <c r="A26" s="129"/>
      <c r="B26" s="130"/>
      <c r="C26" s="130"/>
      <c r="D26" s="130"/>
      <c r="E26" s="130"/>
      <c r="F26" s="130"/>
      <c r="G26" s="130"/>
      <c r="H26" s="130"/>
      <c r="I26" s="130"/>
      <c r="J26" s="131"/>
    </row>
    <row r="27" spans="1:10" x14ac:dyDescent="0.35">
      <c r="A27" s="2"/>
      <c r="B27" s="2"/>
      <c r="C27" s="2"/>
      <c r="D27" s="2"/>
      <c r="E27" s="2"/>
      <c r="F27" s="2"/>
      <c r="G27" s="2"/>
      <c r="H27" s="2"/>
      <c r="I27" s="2"/>
      <c r="J27" s="2"/>
    </row>
    <row r="28" spans="1:10" x14ac:dyDescent="0.35">
      <c r="A28" s="2"/>
      <c r="B28" s="2"/>
      <c r="C28" s="2"/>
      <c r="D28" s="2"/>
      <c r="E28" s="2"/>
      <c r="F28" s="2"/>
      <c r="G28" s="2"/>
      <c r="H28" s="2"/>
      <c r="I28" s="2"/>
      <c r="J28" s="2"/>
    </row>
    <row r="29" spans="1:10" x14ac:dyDescent="0.35">
      <c r="A29" s="2"/>
      <c r="B29" s="2"/>
      <c r="C29" s="2"/>
      <c r="D29" s="2"/>
      <c r="E29" s="2"/>
      <c r="F29" s="2"/>
      <c r="G29" s="2"/>
      <c r="H29" s="2"/>
      <c r="I29" s="2"/>
      <c r="J29" s="2"/>
    </row>
    <row r="30" spans="1:10" x14ac:dyDescent="0.35">
      <c r="A30" s="2"/>
      <c r="B30" s="2"/>
      <c r="C30" s="2"/>
      <c r="D30" s="2"/>
      <c r="E30" s="2"/>
      <c r="F30" s="2"/>
      <c r="G30" s="2"/>
      <c r="H30" s="2"/>
      <c r="I30" s="2"/>
      <c r="J30" s="2"/>
    </row>
    <row r="31" spans="1:10" x14ac:dyDescent="0.35">
      <c r="A31" s="2"/>
      <c r="B31" s="2"/>
      <c r="C31" s="2"/>
      <c r="D31" s="2"/>
      <c r="E31" s="2"/>
      <c r="F31" s="2"/>
      <c r="G31" s="2"/>
      <c r="H31" s="2"/>
      <c r="I31" s="2"/>
      <c r="J31" s="2"/>
    </row>
    <row r="32" spans="1:10" x14ac:dyDescent="0.35">
      <c r="A32" s="2"/>
      <c r="B32" s="2"/>
      <c r="C32" s="2"/>
      <c r="D32" s="2"/>
      <c r="E32" s="2"/>
      <c r="F32" s="2"/>
      <c r="G32" s="2"/>
      <c r="H32" s="2"/>
      <c r="I32" s="2"/>
      <c r="J32" s="2"/>
    </row>
    <row r="33" spans="1:10" x14ac:dyDescent="0.35">
      <c r="A33" s="2"/>
      <c r="B33" s="2"/>
      <c r="C33" s="2"/>
      <c r="D33" s="2"/>
      <c r="E33" s="2"/>
      <c r="F33" s="2"/>
      <c r="G33" s="2"/>
      <c r="H33" s="2"/>
      <c r="I33" s="2"/>
      <c r="J33" s="2"/>
    </row>
    <row r="34" spans="1:10" x14ac:dyDescent="0.35">
      <c r="A34" s="2"/>
      <c r="B34" s="2"/>
      <c r="C34" s="2"/>
      <c r="D34" s="2"/>
      <c r="E34" s="2"/>
      <c r="F34" s="2"/>
      <c r="G34" s="2"/>
      <c r="H34" s="2"/>
      <c r="I34" s="2"/>
      <c r="J34" s="2"/>
    </row>
    <row r="35" spans="1:10" x14ac:dyDescent="0.35">
      <c r="A35" s="2"/>
      <c r="B35" s="2"/>
      <c r="C35" s="2"/>
      <c r="D35" s="2"/>
      <c r="E35" s="2"/>
      <c r="F35" s="2"/>
      <c r="G35" s="2"/>
      <c r="H35" s="2"/>
      <c r="I35" s="2"/>
      <c r="J35" s="2"/>
    </row>
    <row r="36" spans="1:10" x14ac:dyDescent="0.35">
      <c r="A36" s="2"/>
      <c r="B36" s="2"/>
      <c r="C36" s="2"/>
      <c r="D36" s="2"/>
      <c r="E36" s="2"/>
      <c r="F36" s="2"/>
      <c r="G36" s="2"/>
      <c r="H36" s="2"/>
      <c r="I36" s="2"/>
      <c r="J36" s="2"/>
    </row>
    <row r="37" spans="1:10" x14ac:dyDescent="0.35">
      <c r="A37" s="2"/>
      <c r="B37" s="2"/>
      <c r="C37" s="2"/>
      <c r="D37" s="2"/>
      <c r="E37" s="2"/>
      <c r="F37" s="2"/>
      <c r="G37" s="2"/>
      <c r="H37" s="2"/>
      <c r="I37" s="2"/>
      <c r="J37" s="2"/>
    </row>
    <row r="38" spans="1:10" x14ac:dyDescent="0.35">
      <c r="A38" s="2"/>
      <c r="B38" s="2"/>
      <c r="C38" s="2"/>
      <c r="D38" s="2"/>
      <c r="E38" s="2"/>
      <c r="F38" s="2"/>
      <c r="G38" s="2"/>
      <c r="H38" s="2"/>
      <c r="I38" s="2"/>
      <c r="J38" s="2"/>
    </row>
    <row r="39" spans="1:10" x14ac:dyDescent="0.35">
      <c r="A39" s="2"/>
      <c r="B39" s="2"/>
      <c r="C39" s="2"/>
      <c r="D39" s="2"/>
      <c r="E39" s="2"/>
      <c r="F39" s="2"/>
      <c r="G39" s="2"/>
      <c r="H39" s="2"/>
      <c r="I39" s="2"/>
      <c r="J39" s="2"/>
    </row>
    <row r="40" spans="1:10" x14ac:dyDescent="0.35">
      <c r="A40" s="2"/>
      <c r="B40" s="2"/>
      <c r="C40" s="2"/>
      <c r="D40" s="2"/>
      <c r="E40" s="2"/>
      <c r="F40" s="2"/>
      <c r="G40" s="2"/>
      <c r="H40" s="2"/>
      <c r="I40" s="2"/>
      <c r="J40" s="2"/>
    </row>
    <row r="41" spans="1:10" x14ac:dyDescent="0.35">
      <c r="A41" s="2"/>
      <c r="B41" s="2"/>
      <c r="C41" s="2"/>
      <c r="D41" s="2"/>
      <c r="E41" s="2"/>
      <c r="F41" s="2"/>
      <c r="G41" s="2"/>
      <c r="H41" s="2"/>
      <c r="I41" s="2"/>
      <c r="J41" s="2"/>
    </row>
    <row r="42" spans="1:10" x14ac:dyDescent="0.35">
      <c r="A42" s="2"/>
      <c r="B42" s="2"/>
      <c r="C42" s="2"/>
      <c r="D42" s="2"/>
      <c r="E42" s="2"/>
      <c r="F42" s="2"/>
      <c r="G42" s="2"/>
      <c r="H42" s="2"/>
      <c r="I42" s="2"/>
      <c r="J42" s="2"/>
    </row>
    <row r="43" spans="1:10" x14ac:dyDescent="0.35">
      <c r="A43" s="2"/>
      <c r="B43" s="2"/>
      <c r="C43" s="2"/>
      <c r="D43" s="2"/>
      <c r="E43" s="2"/>
      <c r="F43" s="2"/>
      <c r="G43" s="2"/>
      <c r="H43" s="2"/>
      <c r="I43" s="2"/>
      <c r="J43" s="2"/>
    </row>
    <row r="44" spans="1:10" x14ac:dyDescent="0.35">
      <c r="A44" s="2"/>
      <c r="B44" s="2"/>
      <c r="C44" s="2"/>
      <c r="D44" s="2"/>
      <c r="E44" s="2"/>
      <c r="F44" s="2"/>
      <c r="G44" s="2"/>
      <c r="H44" s="2"/>
      <c r="I44" s="2"/>
      <c r="J44" s="2"/>
    </row>
    <row r="45" spans="1:10" x14ac:dyDescent="0.35">
      <c r="A45" s="2"/>
      <c r="B45" s="2"/>
      <c r="C45" s="2"/>
      <c r="D45" s="2"/>
      <c r="E45" s="2"/>
      <c r="F45" s="2"/>
      <c r="G45" s="2"/>
      <c r="H45" s="2"/>
      <c r="I45" s="2"/>
      <c r="J45" s="2"/>
    </row>
    <row r="46" spans="1:10" x14ac:dyDescent="0.35">
      <c r="A46" s="2"/>
      <c r="B46" s="2"/>
      <c r="C46" s="2"/>
      <c r="D46" s="2"/>
      <c r="E46" s="2"/>
      <c r="F46" s="2"/>
      <c r="G46" s="2"/>
      <c r="H46" s="122" t="s">
        <v>453</v>
      </c>
      <c r="I46" s="122"/>
      <c r="J46" s="2"/>
    </row>
    <row r="47" spans="1:10" x14ac:dyDescent="0.35">
      <c r="A47" s="2"/>
      <c r="B47" s="2"/>
      <c r="C47" s="2"/>
      <c r="D47" s="2"/>
      <c r="E47" s="2"/>
      <c r="F47" s="2"/>
      <c r="G47" s="2"/>
      <c r="H47" s="2"/>
      <c r="I47" s="2"/>
      <c r="J47" s="2"/>
    </row>
  </sheetData>
  <sheetProtection password="F5F1" sheet="1" objects="1" scenarios="1" selectLockedCells="1" selectUnlockedCells="1"/>
  <mergeCells count="17">
    <mergeCell ref="H15:J15"/>
    <mergeCell ref="H16:J16"/>
    <mergeCell ref="A15:D15"/>
    <mergeCell ref="H46:I46"/>
    <mergeCell ref="A18:J26"/>
    <mergeCell ref="A16:D16"/>
    <mergeCell ref="E15:G15"/>
    <mergeCell ref="E16:G16"/>
    <mergeCell ref="A2:J5"/>
    <mergeCell ref="A6:J6"/>
    <mergeCell ref="A9:J11"/>
    <mergeCell ref="A13:D13"/>
    <mergeCell ref="A14:D14"/>
    <mergeCell ref="E13:G13"/>
    <mergeCell ref="E14:G14"/>
    <mergeCell ref="H13:J13"/>
    <mergeCell ref="H14:J14"/>
  </mergeCells>
  <pageMargins left="0.45" right="0.45" top="0.5" bottom="0.5" header="0.3" footer="0.3"/>
  <pageSetup orientation="portrait" r:id="rId1"/>
  <headerFooter>
    <oddHeader>&amp;CPractice ASVAB</oddHeader>
    <oddFooter>&amp;CPractice ASVAB</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02"/>
  <sheetViews>
    <sheetView showGridLines="0" showRowColHeaders="0" showRuler="0" view="pageLayout" zoomScale="125" zoomScaleNormal="100" zoomScalePageLayoutView="125" workbookViewId="0">
      <selection activeCell="B11" sqref="B11:C11"/>
    </sheetView>
  </sheetViews>
  <sheetFormatPr defaultColWidth="9.08984375" defaultRowHeight="14.5" x14ac:dyDescent="0.35"/>
  <cols>
    <col min="1" max="2" width="3.08984375" style="1" customWidth="1"/>
    <col min="3" max="3" width="31.453125" style="1" customWidth="1"/>
    <col min="4" max="4" width="8.54296875" style="1" customWidth="1"/>
    <col min="5" max="5" width="4" style="1" customWidth="1"/>
    <col min="6" max="7" width="3.08984375" style="1" customWidth="1"/>
    <col min="8" max="8" width="31.453125" style="1" customWidth="1"/>
    <col min="9" max="9" width="8.54296875" style="1" customWidth="1"/>
    <col min="10" max="16384" width="9.08984375" style="1"/>
  </cols>
  <sheetData>
    <row r="1" spans="1:9" ht="15.5" x14ac:dyDescent="0.35">
      <c r="A1" s="144" t="s">
        <v>139</v>
      </c>
      <c r="B1" s="145"/>
      <c r="C1" s="145"/>
      <c r="D1" s="145"/>
      <c r="E1" s="145"/>
      <c r="F1" s="145"/>
      <c r="G1" s="145"/>
      <c r="H1" s="145"/>
      <c r="I1" s="146"/>
    </row>
    <row r="2" spans="1:9" ht="7.5" customHeight="1" x14ac:dyDescent="0.35">
      <c r="A2" s="2"/>
      <c r="B2" s="2"/>
      <c r="C2" s="2"/>
      <c r="D2" s="2"/>
      <c r="E2" s="2"/>
      <c r="F2" s="2"/>
      <c r="G2" s="2"/>
      <c r="H2" s="2"/>
      <c r="I2" s="2"/>
    </row>
    <row r="3" spans="1:9" ht="72.75" customHeight="1" x14ac:dyDescent="0.35">
      <c r="A3" s="147" t="s">
        <v>122</v>
      </c>
      <c r="B3" s="148"/>
      <c r="C3" s="148"/>
      <c r="D3" s="148"/>
      <c r="E3" s="148"/>
      <c r="F3" s="148"/>
      <c r="G3" s="148"/>
      <c r="H3" s="148"/>
      <c r="I3" s="149"/>
    </row>
    <row r="4" spans="1:9" ht="12" customHeight="1" x14ac:dyDescent="0.35">
      <c r="A4" s="2"/>
      <c r="B4" s="2"/>
      <c r="C4" s="2"/>
      <c r="D4" s="2"/>
      <c r="E4" s="2"/>
      <c r="F4" s="2"/>
      <c r="G4" s="2"/>
      <c r="H4" s="2"/>
      <c r="I4" s="2"/>
    </row>
    <row r="5" spans="1:9" ht="14.15" customHeight="1" x14ac:dyDescent="0.35">
      <c r="A5" s="3" t="s">
        <v>26</v>
      </c>
      <c r="B5" s="150" t="s">
        <v>18</v>
      </c>
      <c r="C5" s="150"/>
      <c r="D5" s="151"/>
      <c r="E5" s="4"/>
      <c r="F5" s="3" t="s">
        <v>27</v>
      </c>
      <c r="G5" s="150" t="s">
        <v>19</v>
      </c>
      <c r="H5" s="150"/>
      <c r="I5" s="151"/>
    </row>
    <row r="6" spans="1:9" ht="14.15" customHeight="1" x14ac:dyDescent="0.35">
      <c r="A6" s="152" t="s">
        <v>0</v>
      </c>
      <c r="B6" s="150"/>
      <c r="C6" s="150" t="s">
        <v>7</v>
      </c>
      <c r="D6" s="150"/>
      <c r="E6" s="4"/>
      <c r="F6" s="152" t="s">
        <v>14</v>
      </c>
      <c r="G6" s="150"/>
      <c r="H6" s="150" t="s">
        <v>6</v>
      </c>
      <c r="I6" s="151"/>
    </row>
    <row r="7" spans="1:9" ht="14.15" customHeight="1" x14ac:dyDescent="0.35">
      <c r="A7" s="152" t="s">
        <v>1</v>
      </c>
      <c r="B7" s="150"/>
      <c r="C7" s="150" t="s">
        <v>8</v>
      </c>
      <c r="D7" s="150"/>
      <c r="E7" s="4" t="s">
        <v>123</v>
      </c>
      <c r="F7" s="152" t="s">
        <v>15</v>
      </c>
      <c r="G7" s="150"/>
      <c r="H7" s="150" t="s">
        <v>11</v>
      </c>
      <c r="I7" s="151"/>
    </row>
    <row r="8" spans="1:9" ht="14.15" customHeight="1" x14ac:dyDescent="0.35">
      <c r="A8" s="152" t="s">
        <v>3</v>
      </c>
      <c r="B8" s="150"/>
      <c r="C8" s="150" t="s">
        <v>9</v>
      </c>
      <c r="D8" s="150"/>
      <c r="E8" s="4"/>
      <c r="F8" s="152" t="s">
        <v>17</v>
      </c>
      <c r="G8" s="150"/>
      <c r="H8" s="150" t="s">
        <v>12</v>
      </c>
      <c r="I8" s="151"/>
    </row>
    <row r="9" spans="1:9" ht="14.15" customHeight="1" x14ac:dyDescent="0.35">
      <c r="A9" s="152" t="s">
        <v>2</v>
      </c>
      <c r="B9" s="150"/>
      <c r="C9" s="150" t="s">
        <v>10</v>
      </c>
      <c r="D9" s="150"/>
      <c r="E9" s="4"/>
      <c r="F9" s="152" t="s">
        <v>16</v>
      </c>
      <c r="G9" s="150"/>
      <c r="H9" s="150" t="s">
        <v>13</v>
      </c>
      <c r="I9" s="151"/>
    </row>
    <row r="10" spans="1:9" ht="7.5" customHeight="1" x14ac:dyDescent="0.35">
      <c r="A10" s="5"/>
      <c r="B10" s="5"/>
      <c r="C10" s="5"/>
      <c r="D10" s="5"/>
      <c r="E10" s="5"/>
      <c r="F10" s="5"/>
      <c r="G10" s="5"/>
      <c r="H10" s="5"/>
      <c r="I10" s="2"/>
    </row>
    <row r="11" spans="1:9" ht="14.15" customHeight="1" x14ac:dyDescent="0.35">
      <c r="A11" s="6" t="s">
        <v>5</v>
      </c>
      <c r="B11" s="141" t="s">
        <v>4</v>
      </c>
      <c r="C11" s="142"/>
      <c r="D11" s="5"/>
      <c r="E11" s="5"/>
      <c r="F11" s="7" t="s">
        <v>5</v>
      </c>
      <c r="G11" s="141" t="s">
        <v>4</v>
      </c>
      <c r="H11" s="142"/>
    </row>
    <row r="12" spans="1:9" ht="14.15" customHeight="1" x14ac:dyDescent="0.35">
      <c r="A12" s="5"/>
      <c r="B12" s="5"/>
      <c r="C12" s="5"/>
      <c r="D12" s="5"/>
      <c r="E12" s="5"/>
      <c r="F12" s="5"/>
      <c r="G12" s="5"/>
      <c r="H12" s="5"/>
      <c r="I12" s="2"/>
    </row>
    <row r="13" spans="1:9" ht="14.15" customHeight="1" x14ac:dyDescent="0.35">
      <c r="A13" s="8" t="s">
        <v>25</v>
      </c>
      <c r="B13" s="133" t="s">
        <v>32</v>
      </c>
      <c r="C13" s="133"/>
      <c r="D13" s="143"/>
      <c r="E13" s="5" t="s">
        <v>123</v>
      </c>
      <c r="F13" s="8" t="s">
        <v>28</v>
      </c>
      <c r="G13" s="133" t="s">
        <v>37</v>
      </c>
      <c r="H13" s="133"/>
      <c r="I13" s="143"/>
    </row>
    <row r="14" spans="1:9" ht="14.15" customHeight="1" x14ac:dyDescent="0.35">
      <c r="A14" s="134" t="s">
        <v>38</v>
      </c>
      <c r="B14" s="133"/>
      <c r="C14" s="133" t="s">
        <v>33</v>
      </c>
      <c r="D14" s="133"/>
      <c r="E14" s="5"/>
      <c r="F14" s="134" t="s">
        <v>42</v>
      </c>
      <c r="G14" s="133"/>
      <c r="H14" s="133" t="s">
        <v>46</v>
      </c>
      <c r="I14" s="143"/>
    </row>
    <row r="15" spans="1:9" ht="14.15" customHeight="1" x14ac:dyDescent="0.35">
      <c r="A15" s="134" t="s">
        <v>39</v>
      </c>
      <c r="B15" s="133"/>
      <c r="C15" s="133" t="s">
        <v>34</v>
      </c>
      <c r="D15" s="133"/>
      <c r="E15" s="5"/>
      <c r="F15" s="134" t="s">
        <v>43</v>
      </c>
      <c r="G15" s="133"/>
      <c r="H15" s="133" t="s">
        <v>47</v>
      </c>
      <c r="I15" s="143"/>
    </row>
    <row r="16" spans="1:9" ht="14.15" customHeight="1" x14ac:dyDescent="0.35">
      <c r="A16" s="134" t="s">
        <v>41</v>
      </c>
      <c r="B16" s="133"/>
      <c r="C16" s="133" t="s">
        <v>35</v>
      </c>
      <c r="D16" s="133"/>
      <c r="E16" s="5"/>
      <c r="F16" s="134" t="s">
        <v>45</v>
      </c>
      <c r="G16" s="133"/>
      <c r="H16" s="133" t="s">
        <v>48</v>
      </c>
      <c r="I16" s="143"/>
    </row>
    <row r="17" spans="1:9" ht="14.15" customHeight="1" x14ac:dyDescent="0.35">
      <c r="A17" s="134" t="s">
        <v>40</v>
      </c>
      <c r="B17" s="133"/>
      <c r="C17" s="133" t="s">
        <v>36</v>
      </c>
      <c r="D17" s="133"/>
      <c r="E17" s="5"/>
      <c r="F17" s="134" t="s">
        <v>44</v>
      </c>
      <c r="G17" s="133"/>
      <c r="H17" s="133" t="s">
        <v>49</v>
      </c>
      <c r="I17" s="143"/>
    </row>
    <row r="18" spans="1:9" ht="7.5" customHeight="1" x14ac:dyDescent="0.35">
      <c r="A18" s="5"/>
      <c r="B18" s="5"/>
      <c r="C18" s="5"/>
      <c r="D18" s="5"/>
      <c r="E18" s="5"/>
      <c r="F18" s="5"/>
      <c r="G18" s="5"/>
      <c r="H18" s="5"/>
      <c r="I18" s="2"/>
    </row>
    <row r="19" spans="1:9" ht="14.15" customHeight="1" x14ac:dyDescent="0.35">
      <c r="A19" s="6" t="s">
        <v>5</v>
      </c>
      <c r="B19" s="141" t="s">
        <v>4</v>
      </c>
      <c r="C19" s="142"/>
      <c r="D19" s="5"/>
      <c r="E19" s="5"/>
      <c r="F19" s="7" t="s">
        <v>5</v>
      </c>
      <c r="G19" s="141" t="s">
        <v>4</v>
      </c>
      <c r="H19" s="142"/>
    </row>
    <row r="20" spans="1:9" ht="14.15" customHeight="1" x14ac:dyDescent="0.35">
      <c r="A20" s="5"/>
      <c r="B20" s="5"/>
      <c r="C20" s="5"/>
      <c r="D20" s="5"/>
      <c r="E20" s="5"/>
      <c r="F20" s="5"/>
      <c r="G20" s="5"/>
      <c r="H20" s="5"/>
      <c r="I20" s="2"/>
    </row>
    <row r="21" spans="1:9" ht="14.15" customHeight="1" x14ac:dyDescent="0.35">
      <c r="A21" s="8" t="s">
        <v>24</v>
      </c>
      <c r="B21" s="133" t="s">
        <v>50</v>
      </c>
      <c r="C21" s="133"/>
      <c r="D21" s="143"/>
      <c r="E21" s="5"/>
      <c r="F21" s="8" t="s">
        <v>29</v>
      </c>
      <c r="G21" s="133" t="s">
        <v>59</v>
      </c>
      <c r="H21" s="133"/>
      <c r="I21" s="143"/>
    </row>
    <row r="22" spans="1:9" ht="14.15" customHeight="1" x14ac:dyDescent="0.35">
      <c r="A22" s="134" t="s">
        <v>51</v>
      </c>
      <c r="B22" s="133"/>
      <c r="C22" s="133" t="s">
        <v>55</v>
      </c>
      <c r="D22" s="133"/>
      <c r="E22" s="5"/>
      <c r="F22" s="134" t="s">
        <v>60</v>
      </c>
      <c r="G22" s="133"/>
      <c r="H22" s="133" t="s">
        <v>64</v>
      </c>
      <c r="I22" s="143"/>
    </row>
    <row r="23" spans="1:9" ht="14.15" customHeight="1" x14ac:dyDescent="0.35">
      <c r="A23" s="134" t="s">
        <v>52</v>
      </c>
      <c r="B23" s="133"/>
      <c r="C23" s="133" t="s">
        <v>56</v>
      </c>
      <c r="D23" s="133"/>
      <c r="E23" s="5"/>
      <c r="F23" s="134" t="s">
        <v>61</v>
      </c>
      <c r="G23" s="133"/>
      <c r="H23" s="133" t="s">
        <v>65</v>
      </c>
      <c r="I23" s="143"/>
    </row>
    <row r="24" spans="1:9" ht="14.15" customHeight="1" x14ac:dyDescent="0.35">
      <c r="A24" s="134" t="s">
        <v>54</v>
      </c>
      <c r="B24" s="133"/>
      <c r="C24" s="133" t="s">
        <v>57</v>
      </c>
      <c r="D24" s="133"/>
      <c r="E24" s="5"/>
      <c r="F24" s="134" t="s">
        <v>63</v>
      </c>
      <c r="G24" s="133"/>
      <c r="H24" s="133" t="s">
        <v>66</v>
      </c>
      <c r="I24" s="143"/>
    </row>
    <row r="25" spans="1:9" ht="14.15" customHeight="1" x14ac:dyDescent="0.35">
      <c r="A25" s="134" t="s">
        <v>53</v>
      </c>
      <c r="B25" s="133"/>
      <c r="C25" s="133" t="s">
        <v>58</v>
      </c>
      <c r="D25" s="133"/>
      <c r="E25" s="5"/>
      <c r="F25" s="134" t="s">
        <v>62</v>
      </c>
      <c r="G25" s="133"/>
      <c r="H25" s="133" t="s">
        <v>67</v>
      </c>
      <c r="I25" s="143"/>
    </row>
    <row r="26" spans="1:9" ht="7.5" customHeight="1" x14ac:dyDescent="0.35">
      <c r="A26" s="5"/>
      <c r="B26" s="5"/>
      <c r="C26" s="5"/>
      <c r="D26" s="5"/>
      <c r="E26" s="5"/>
      <c r="F26" s="5"/>
      <c r="G26" s="5"/>
      <c r="H26" s="5"/>
      <c r="I26" s="2"/>
    </row>
    <row r="27" spans="1:9" ht="14.15" customHeight="1" x14ac:dyDescent="0.35">
      <c r="A27" s="6" t="s">
        <v>5</v>
      </c>
      <c r="B27" s="141" t="s">
        <v>4</v>
      </c>
      <c r="C27" s="142"/>
      <c r="D27" s="5"/>
      <c r="E27" s="5"/>
      <c r="F27" s="7" t="s">
        <v>5</v>
      </c>
      <c r="G27" s="141" t="s">
        <v>4</v>
      </c>
      <c r="H27" s="142"/>
    </row>
    <row r="28" spans="1:9" ht="14.15" customHeight="1" x14ac:dyDescent="0.35">
      <c r="A28" s="5"/>
      <c r="B28" s="5"/>
      <c r="C28" s="5"/>
      <c r="D28" s="5"/>
      <c r="E28" s="5"/>
      <c r="F28" s="5"/>
      <c r="G28" s="5"/>
      <c r="H28" s="5"/>
      <c r="I28" s="2"/>
    </row>
    <row r="29" spans="1:9" ht="14.15" customHeight="1" x14ac:dyDescent="0.35">
      <c r="A29" s="8" t="s">
        <v>23</v>
      </c>
      <c r="B29" s="133" t="s">
        <v>68</v>
      </c>
      <c r="C29" s="133"/>
      <c r="D29" s="143"/>
      <c r="E29" s="5"/>
      <c r="F29" s="8" t="s">
        <v>30</v>
      </c>
      <c r="G29" s="133" t="s">
        <v>77</v>
      </c>
      <c r="H29" s="133"/>
      <c r="I29" s="143"/>
    </row>
    <row r="30" spans="1:9" ht="14.15" customHeight="1" x14ac:dyDescent="0.35">
      <c r="A30" s="134" t="s">
        <v>69</v>
      </c>
      <c r="B30" s="133"/>
      <c r="C30" s="133" t="s">
        <v>73</v>
      </c>
      <c r="D30" s="133"/>
      <c r="E30" s="5"/>
      <c r="F30" s="134" t="s">
        <v>78</v>
      </c>
      <c r="G30" s="133"/>
      <c r="H30" s="133" t="s">
        <v>82</v>
      </c>
      <c r="I30" s="143"/>
    </row>
    <row r="31" spans="1:9" ht="14.15" customHeight="1" x14ac:dyDescent="0.35">
      <c r="A31" s="134" t="s">
        <v>70</v>
      </c>
      <c r="B31" s="133"/>
      <c r="C31" s="133" t="s">
        <v>74</v>
      </c>
      <c r="D31" s="133"/>
      <c r="E31" s="5"/>
      <c r="F31" s="134" t="s">
        <v>79</v>
      </c>
      <c r="G31" s="133"/>
      <c r="H31" s="133" t="s">
        <v>83</v>
      </c>
      <c r="I31" s="143"/>
    </row>
    <row r="32" spans="1:9" ht="14.15" customHeight="1" x14ac:dyDescent="0.35">
      <c r="A32" s="134" t="s">
        <v>72</v>
      </c>
      <c r="B32" s="133"/>
      <c r="C32" s="133" t="s">
        <v>75</v>
      </c>
      <c r="D32" s="133"/>
      <c r="E32" s="5"/>
      <c r="F32" s="134" t="s">
        <v>81</v>
      </c>
      <c r="G32" s="133"/>
      <c r="H32" s="133" t="s">
        <v>84</v>
      </c>
      <c r="I32" s="143"/>
    </row>
    <row r="33" spans="1:9" ht="14.15" customHeight="1" x14ac:dyDescent="0.35">
      <c r="A33" s="134" t="s">
        <v>71</v>
      </c>
      <c r="B33" s="133"/>
      <c r="C33" s="133" t="s">
        <v>76</v>
      </c>
      <c r="D33" s="133"/>
      <c r="E33" s="5"/>
      <c r="F33" s="134" t="s">
        <v>80</v>
      </c>
      <c r="G33" s="133"/>
      <c r="H33" s="133" t="s">
        <v>85</v>
      </c>
      <c r="I33" s="143"/>
    </row>
    <row r="34" spans="1:9" ht="7.5" customHeight="1" x14ac:dyDescent="0.35">
      <c r="A34" s="5"/>
      <c r="B34" s="5"/>
      <c r="C34" s="5"/>
      <c r="D34" s="5"/>
      <c r="E34" s="5"/>
      <c r="F34" s="5"/>
      <c r="G34" s="5"/>
      <c r="H34" s="5"/>
      <c r="I34" s="2"/>
    </row>
    <row r="35" spans="1:9" ht="14.15" customHeight="1" x14ac:dyDescent="0.35">
      <c r="A35" s="6" t="s">
        <v>5</v>
      </c>
      <c r="B35" s="141" t="s">
        <v>4</v>
      </c>
      <c r="C35" s="142"/>
      <c r="D35" s="5"/>
      <c r="E35" s="5"/>
      <c r="F35" s="7" t="s">
        <v>5</v>
      </c>
      <c r="G35" s="141" t="s">
        <v>4</v>
      </c>
      <c r="H35" s="142"/>
    </row>
    <row r="36" spans="1:9" ht="14.15" customHeight="1" x14ac:dyDescent="0.35">
      <c r="A36" s="5"/>
      <c r="B36" s="5"/>
      <c r="C36" s="5"/>
      <c r="D36" s="5"/>
      <c r="E36" s="5"/>
      <c r="F36" s="5"/>
      <c r="G36" s="5"/>
      <c r="H36" s="5"/>
      <c r="I36" s="2"/>
    </row>
    <row r="37" spans="1:9" ht="14.15" customHeight="1" x14ac:dyDescent="0.35">
      <c r="A37" s="8" t="s">
        <v>22</v>
      </c>
      <c r="B37" s="133" t="s">
        <v>86</v>
      </c>
      <c r="C37" s="133"/>
      <c r="D37" s="143"/>
      <c r="E37" s="5"/>
      <c r="F37" s="8" t="s">
        <v>31</v>
      </c>
      <c r="G37" s="133" t="s">
        <v>95</v>
      </c>
      <c r="H37" s="133"/>
      <c r="I37" s="143"/>
    </row>
    <row r="38" spans="1:9" ht="14.15" customHeight="1" x14ac:dyDescent="0.35">
      <c r="A38" s="134" t="s">
        <v>87</v>
      </c>
      <c r="B38" s="133"/>
      <c r="C38" s="133" t="s">
        <v>91</v>
      </c>
      <c r="D38" s="133"/>
      <c r="E38" s="5"/>
      <c r="F38" s="134" t="s">
        <v>96</v>
      </c>
      <c r="G38" s="133"/>
      <c r="H38" s="133" t="s">
        <v>100</v>
      </c>
      <c r="I38" s="143"/>
    </row>
    <row r="39" spans="1:9" ht="14.15" customHeight="1" x14ac:dyDescent="0.35">
      <c r="A39" s="134" t="s">
        <v>88</v>
      </c>
      <c r="B39" s="133"/>
      <c r="C39" s="133" t="s">
        <v>92</v>
      </c>
      <c r="D39" s="133"/>
      <c r="E39" s="5"/>
      <c r="F39" s="134" t="s">
        <v>97</v>
      </c>
      <c r="G39" s="133"/>
      <c r="H39" s="133" t="s">
        <v>101</v>
      </c>
      <c r="I39" s="143"/>
    </row>
    <row r="40" spans="1:9" ht="14.15" customHeight="1" x14ac:dyDescent="0.35">
      <c r="A40" s="134" t="s">
        <v>90</v>
      </c>
      <c r="B40" s="133"/>
      <c r="C40" s="133" t="s">
        <v>93</v>
      </c>
      <c r="D40" s="133"/>
      <c r="E40" s="5"/>
      <c r="F40" s="134" t="s">
        <v>99</v>
      </c>
      <c r="G40" s="133"/>
      <c r="H40" s="133" t="s">
        <v>102</v>
      </c>
      <c r="I40" s="143"/>
    </row>
    <row r="41" spans="1:9" ht="14.15" customHeight="1" x14ac:dyDescent="0.35">
      <c r="A41" s="134" t="s">
        <v>89</v>
      </c>
      <c r="B41" s="133"/>
      <c r="C41" s="133" t="s">
        <v>94</v>
      </c>
      <c r="D41" s="133"/>
      <c r="E41" s="5"/>
      <c r="F41" s="134" t="s">
        <v>98</v>
      </c>
      <c r="G41" s="133"/>
      <c r="H41" s="133" t="s">
        <v>103</v>
      </c>
      <c r="I41" s="143"/>
    </row>
    <row r="42" spans="1:9" ht="7.5" customHeight="1" x14ac:dyDescent="0.35">
      <c r="A42" s="5"/>
      <c r="B42" s="5"/>
      <c r="C42" s="5"/>
      <c r="D42" s="5"/>
      <c r="E42" s="5"/>
      <c r="F42" s="5"/>
      <c r="G42" s="5"/>
      <c r="H42" s="5"/>
      <c r="I42" s="2"/>
    </row>
    <row r="43" spans="1:9" ht="14.15" customHeight="1" x14ac:dyDescent="0.35">
      <c r="A43" s="6" t="s">
        <v>5</v>
      </c>
      <c r="B43" s="141" t="s">
        <v>4</v>
      </c>
      <c r="C43" s="142"/>
      <c r="D43" s="5"/>
      <c r="E43" s="5"/>
      <c r="F43" s="7" t="s">
        <v>5</v>
      </c>
      <c r="G43" s="141" t="s">
        <v>4</v>
      </c>
      <c r="H43" s="142"/>
    </row>
    <row r="44" spans="1:9" ht="14.15" customHeight="1" x14ac:dyDescent="0.35">
      <c r="A44" s="5"/>
      <c r="B44" s="5"/>
      <c r="C44" s="5"/>
      <c r="D44" s="5"/>
      <c r="E44" s="5"/>
      <c r="F44" s="5"/>
      <c r="G44" s="5"/>
      <c r="H44" s="5"/>
      <c r="I44" s="2"/>
    </row>
    <row r="45" spans="1:9" ht="14.15" customHeight="1" x14ac:dyDescent="0.35">
      <c r="A45" s="8" t="s">
        <v>21</v>
      </c>
      <c r="B45" s="133" t="s">
        <v>104</v>
      </c>
      <c r="C45" s="133"/>
      <c r="D45" s="143"/>
      <c r="E45" s="5"/>
      <c r="F45" s="8" t="s">
        <v>20</v>
      </c>
      <c r="G45" s="133" t="s">
        <v>113</v>
      </c>
      <c r="H45" s="133"/>
      <c r="I45" s="143"/>
    </row>
    <row r="46" spans="1:9" ht="14.15" customHeight="1" x14ac:dyDescent="0.35">
      <c r="A46" s="134" t="s">
        <v>105</v>
      </c>
      <c r="B46" s="133"/>
      <c r="C46" s="133" t="s">
        <v>109</v>
      </c>
      <c r="D46" s="133"/>
      <c r="E46" s="5"/>
      <c r="F46" s="134" t="s">
        <v>114</v>
      </c>
      <c r="G46" s="133"/>
      <c r="H46" s="133" t="s">
        <v>118</v>
      </c>
      <c r="I46" s="143"/>
    </row>
    <row r="47" spans="1:9" ht="14.15" customHeight="1" x14ac:dyDescent="0.35">
      <c r="A47" s="134" t="s">
        <v>106</v>
      </c>
      <c r="B47" s="133"/>
      <c r="C47" s="133" t="s">
        <v>110</v>
      </c>
      <c r="D47" s="133"/>
      <c r="E47" s="5"/>
      <c r="F47" s="134" t="s">
        <v>115</v>
      </c>
      <c r="G47" s="133"/>
      <c r="H47" s="133" t="s">
        <v>119</v>
      </c>
      <c r="I47" s="143"/>
    </row>
    <row r="48" spans="1:9" ht="14.15" customHeight="1" x14ac:dyDescent="0.35">
      <c r="A48" s="134" t="s">
        <v>108</v>
      </c>
      <c r="B48" s="133"/>
      <c r="C48" s="133" t="s">
        <v>111</v>
      </c>
      <c r="D48" s="133"/>
      <c r="E48" s="5"/>
      <c r="F48" s="134" t="s">
        <v>117</v>
      </c>
      <c r="G48" s="133"/>
      <c r="H48" s="133" t="s">
        <v>120</v>
      </c>
      <c r="I48" s="143"/>
    </row>
    <row r="49" spans="1:9" ht="14.15" customHeight="1" x14ac:dyDescent="0.35">
      <c r="A49" s="134" t="s">
        <v>107</v>
      </c>
      <c r="B49" s="133"/>
      <c r="C49" s="133" t="s">
        <v>112</v>
      </c>
      <c r="D49" s="133"/>
      <c r="E49" s="5"/>
      <c r="F49" s="134" t="s">
        <v>116</v>
      </c>
      <c r="G49" s="133"/>
      <c r="H49" s="133" t="s">
        <v>121</v>
      </c>
      <c r="I49" s="143"/>
    </row>
    <row r="50" spans="1:9" ht="7.5" customHeight="1" x14ac:dyDescent="0.35">
      <c r="A50" s="5"/>
      <c r="B50" s="5"/>
      <c r="C50" s="5"/>
      <c r="D50" s="5"/>
      <c r="E50" s="5"/>
      <c r="F50" s="5"/>
      <c r="G50" s="5"/>
      <c r="H50" s="5"/>
      <c r="I50" s="2"/>
    </row>
    <row r="51" spans="1:9" ht="14.15" customHeight="1" x14ac:dyDescent="0.35">
      <c r="A51" s="6" t="s">
        <v>5</v>
      </c>
      <c r="B51" s="141" t="s">
        <v>4</v>
      </c>
      <c r="C51" s="142"/>
      <c r="D51" s="5"/>
      <c r="E51" s="5"/>
      <c r="F51" s="7" t="s">
        <v>5</v>
      </c>
      <c r="G51" s="141" t="s">
        <v>4</v>
      </c>
      <c r="H51" s="142"/>
    </row>
    <row r="52" spans="1:9" ht="14.15" customHeight="1" x14ac:dyDescent="0.35">
      <c r="A52" s="5"/>
      <c r="B52" s="5"/>
      <c r="C52" s="5"/>
      <c r="D52" s="5"/>
      <c r="E52" s="5"/>
      <c r="F52" s="5"/>
      <c r="G52" s="5"/>
      <c r="H52" s="5"/>
      <c r="I52" s="2"/>
    </row>
    <row r="53" spans="1:9" ht="15.75" customHeight="1" x14ac:dyDescent="0.35">
      <c r="A53" s="144" t="s">
        <v>140</v>
      </c>
      <c r="B53" s="145"/>
      <c r="C53" s="145"/>
      <c r="D53" s="145"/>
      <c r="E53" s="145"/>
      <c r="F53" s="145"/>
      <c r="G53" s="145"/>
      <c r="H53" s="145"/>
      <c r="I53" s="146"/>
    </row>
    <row r="54" spans="1:9" ht="14.15" customHeight="1" x14ac:dyDescent="0.35">
      <c r="A54" s="5"/>
      <c r="B54" s="5"/>
      <c r="C54" s="5"/>
      <c r="D54" s="5"/>
      <c r="E54" s="5"/>
      <c r="F54" s="5"/>
      <c r="G54" s="5"/>
      <c r="H54" s="5"/>
      <c r="I54" s="2"/>
    </row>
    <row r="55" spans="1:9" ht="14.15" customHeight="1" x14ac:dyDescent="0.35">
      <c r="A55" s="8" t="s">
        <v>124</v>
      </c>
      <c r="B55" s="133" t="s">
        <v>130</v>
      </c>
      <c r="C55" s="133"/>
      <c r="D55" s="143"/>
      <c r="E55" s="5"/>
      <c r="F55" s="8" t="s">
        <v>127</v>
      </c>
      <c r="G55" s="133" t="s">
        <v>159</v>
      </c>
      <c r="H55" s="133"/>
      <c r="I55" s="143"/>
    </row>
    <row r="56" spans="1:9" ht="14.15" customHeight="1" x14ac:dyDescent="0.35">
      <c r="A56" s="134" t="s">
        <v>135</v>
      </c>
      <c r="B56" s="133"/>
      <c r="C56" s="133" t="s">
        <v>131</v>
      </c>
      <c r="D56" s="133"/>
      <c r="E56" s="5"/>
      <c r="F56" s="134" t="s">
        <v>160</v>
      </c>
      <c r="G56" s="133"/>
      <c r="H56" s="133" t="s">
        <v>164</v>
      </c>
      <c r="I56" s="133"/>
    </row>
    <row r="57" spans="1:9" ht="14.15" customHeight="1" x14ac:dyDescent="0.35">
      <c r="A57" s="134" t="s">
        <v>136</v>
      </c>
      <c r="B57" s="133"/>
      <c r="C57" s="133" t="s">
        <v>132</v>
      </c>
      <c r="D57" s="133"/>
      <c r="E57" s="5"/>
      <c r="F57" s="134" t="s">
        <v>161</v>
      </c>
      <c r="G57" s="133"/>
      <c r="H57" s="133" t="s">
        <v>165</v>
      </c>
      <c r="I57" s="133"/>
    </row>
    <row r="58" spans="1:9" ht="14.15" customHeight="1" x14ac:dyDescent="0.35">
      <c r="A58" s="134" t="s">
        <v>138</v>
      </c>
      <c r="B58" s="133"/>
      <c r="C58" s="133" t="s">
        <v>133</v>
      </c>
      <c r="D58" s="133"/>
      <c r="E58" s="5"/>
      <c r="F58" s="134" t="s">
        <v>163</v>
      </c>
      <c r="G58" s="133"/>
      <c r="H58" s="133" t="s">
        <v>166</v>
      </c>
      <c r="I58" s="133"/>
    </row>
    <row r="59" spans="1:9" ht="14.15" customHeight="1" x14ac:dyDescent="0.35">
      <c r="A59" s="134" t="s">
        <v>137</v>
      </c>
      <c r="B59" s="133"/>
      <c r="C59" s="133" t="s">
        <v>134</v>
      </c>
      <c r="D59" s="133"/>
      <c r="E59" s="5"/>
      <c r="F59" s="134" t="s">
        <v>162</v>
      </c>
      <c r="G59" s="133"/>
      <c r="H59" s="133" t="s">
        <v>167</v>
      </c>
      <c r="I59" s="133"/>
    </row>
    <row r="60" spans="1:9" ht="7.5" customHeight="1" x14ac:dyDescent="0.35">
      <c r="A60" s="5"/>
      <c r="B60" s="5"/>
      <c r="C60" s="5"/>
      <c r="D60" s="5"/>
      <c r="E60" s="5"/>
      <c r="F60" s="5"/>
      <c r="G60" s="5"/>
      <c r="H60" s="5"/>
      <c r="I60" s="5"/>
    </row>
    <row r="61" spans="1:9" ht="14.15" customHeight="1" x14ac:dyDescent="0.35">
      <c r="A61" s="6" t="s">
        <v>5</v>
      </c>
      <c r="B61" s="141" t="s">
        <v>4</v>
      </c>
      <c r="C61" s="142"/>
      <c r="D61" s="5"/>
      <c r="E61" s="5"/>
      <c r="F61" s="7" t="s">
        <v>5</v>
      </c>
      <c r="G61" s="141" t="s">
        <v>4</v>
      </c>
      <c r="H61" s="142"/>
      <c r="I61" s="9"/>
    </row>
    <row r="62" spans="1:9" ht="14.15" customHeight="1" x14ac:dyDescent="0.35">
      <c r="A62" s="5"/>
      <c r="B62" s="5"/>
      <c r="C62" s="5"/>
      <c r="D62" s="5"/>
      <c r="E62" s="5"/>
      <c r="F62" s="5"/>
      <c r="G62" s="5"/>
      <c r="H62" s="5"/>
      <c r="I62" s="2"/>
    </row>
    <row r="63" spans="1:9" ht="14.15" customHeight="1" x14ac:dyDescent="0.35">
      <c r="A63" s="8" t="s">
        <v>125</v>
      </c>
      <c r="B63" s="133" t="s">
        <v>141</v>
      </c>
      <c r="C63" s="133"/>
      <c r="D63" s="143"/>
      <c r="E63" s="5"/>
      <c r="F63" s="8" t="s">
        <v>128</v>
      </c>
      <c r="G63" s="133" t="s">
        <v>168</v>
      </c>
      <c r="H63" s="133"/>
      <c r="I63" s="143"/>
    </row>
    <row r="64" spans="1:9" ht="14.15" customHeight="1" x14ac:dyDescent="0.35">
      <c r="A64" s="134" t="s">
        <v>142</v>
      </c>
      <c r="B64" s="133"/>
      <c r="C64" s="133" t="s">
        <v>146</v>
      </c>
      <c r="D64" s="133"/>
      <c r="E64" s="5"/>
      <c r="F64" s="134" t="s">
        <v>169</v>
      </c>
      <c r="G64" s="133"/>
      <c r="H64" s="133" t="s">
        <v>173</v>
      </c>
      <c r="I64" s="133"/>
    </row>
    <row r="65" spans="1:9" ht="14.15" customHeight="1" x14ac:dyDescent="0.35">
      <c r="A65" s="134" t="s">
        <v>143</v>
      </c>
      <c r="B65" s="133"/>
      <c r="C65" s="133" t="s">
        <v>147</v>
      </c>
      <c r="D65" s="133"/>
      <c r="E65" s="5"/>
      <c r="F65" s="134" t="s">
        <v>170</v>
      </c>
      <c r="G65" s="133"/>
      <c r="H65" s="133" t="s">
        <v>174</v>
      </c>
      <c r="I65" s="133"/>
    </row>
    <row r="66" spans="1:9" ht="14.15" customHeight="1" x14ac:dyDescent="0.35">
      <c r="A66" s="134" t="s">
        <v>145</v>
      </c>
      <c r="B66" s="133"/>
      <c r="C66" s="133" t="s">
        <v>148</v>
      </c>
      <c r="D66" s="133"/>
      <c r="E66" s="5"/>
      <c r="F66" s="134" t="s">
        <v>172</v>
      </c>
      <c r="G66" s="133"/>
      <c r="H66" s="133" t="s">
        <v>148</v>
      </c>
      <c r="I66" s="133"/>
    </row>
    <row r="67" spans="1:9" ht="14.15" customHeight="1" x14ac:dyDescent="0.35">
      <c r="A67" s="134" t="s">
        <v>144</v>
      </c>
      <c r="B67" s="133"/>
      <c r="C67" s="133" t="s">
        <v>149</v>
      </c>
      <c r="D67" s="133"/>
      <c r="E67" s="5"/>
      <c r="F67" s="134" t="s">
        <v>171</v>
      </c>
      <c r="G67" s="133"/>
      <c r="H67" s="133" t="s">
        <v>175</v>
      </c>
      <c r="I67" s="133"/>
    </row>
    <row r="68" spans="1:9" ht="7.5" customHeight="1" x14ac:dyDescent="0.35">
      <c r="A68" s="5"/>
      <c r="B68" s="5"/>
      <c r="C68" s="5"/>
      <c r="D68" s="5"/>
      <c r="E68" s="5"/>
      <c r="F68" s="5"/>
      <c r="G68" s="5"/>
      <c r="H68" s="5"/>
      <c r="I68" s="5"/>
    </row>
    <row r="69" spans="1:9" ht="14.15" customHeight="1" x14ac:dyDescent="0.35">
      <c r="A69" s="6" t="s">
        <v>5</v>
      </c>
      <c r="B69" s="141" t="s">
        <v>4</v>
      </c>
      <c r="C69" s="142"/>
      <c r="D69" s="5"/>
      <c r="E69" s="5"/>
      <c r="F69" s="7" t="s">
        <v>5</v>
      </c>
      <c r="G69" s="141" t="s">
        <v>4</v>
      </c>
      <c r="H69" s="142"/>
      <c r="I69" s="9"/>
    </row>
    <row r="70" spans="1:9" ht="14.15" customHeight="1" x14ac:dyDescent="0.35">
      <c r="A70" s="5"/>
      <c r="B70" s="5"/>
      <c r="C70" s="5"/>
      <c r="D70" s="5"/>
      <c r="E70" s="5"/>
      <c r="F70" s="5"/>
      <c r="G70" s="5"/>
      <c r="H70" s="5"/>
      <c r="I70" s="2"/>
    </row>
    <row r="71" spans="1:9" ht="14.15" customHeight="1" x14ac:dyDescent="0.35">
      <c r="A71" s="8" t="s">
        <v>126</v>
      </c>
      <c r="B71" s="133" t="s">
        <v>150</v>
      </c>
      <c r="C71" s="133"/>
      <c r="D71" s="143"/>
      <c r="E71" s="5"/>
      <c r="F71" s="8" t="s">
        <v>129</v>
      </c>
      <c r="G71" s="133" t="s">
        <v>176</v>
      </c>
      <c r="H71" s="133"/>
      <c r="I71" s="143"/>
    </row>
    <row r="72" spans="1:9" ht="14.15" customHeight="1" x14ac:dyDescent="0.35">
      <c r="A72" s="134" t="s">
        <v>155</v>
      </c>
      <c r="B72" s="133"/>
      <c r="C72" s="133" t="s">
        <v>151</v>
      </c>
      <c r="D72" s="133"/>
      <c r="E72" s="5"/>
      <c r="F72" s="134" t="s">
        <v>177</v>
      </c>
      <c r="G72" s="133"/>
      <c r="H72" s="133" t="s">
        <v>181</v>
      </c>
      <c r="I72" s="133"/>
    </row>
    <row r="73" spans="1:9" ht="14.15" customHeight="1" x14ac:dyDescent="0.35">
      <c r="A73" s="134" t="s">
        <v>156</v>
      </c>
      <c r="B73" s="133"/>
      <c r="C73" s="133" t="s">
        <v>152</v>
      </c>
      <c r="D73" s="133"/>
      <c r="E73" s="5"/>
      <c r="F73" s="134" t="s">
        <v>178</v>
      </c>
      <c r="G73" s="133"/>
      <c r="H73" s="133" t="s">
        <v>182</v>
      </c>
      <c r="I73" s="133"/>
    </row>
    <row r="74" spans="1:9" ht="14.15" customHeight="1" x14ac:dyDescent="0.35">
      <c r="A74" s="134" t="s">
        <v>158</v>
      </c>
      <c r="B74" s="133"/>
      <c r="C74" s="133" t="s">
        <v>153</v>
      </c>
      <c r="D74" s="133"/>
      <c r="E74" s="5"/>
      <c r="F74" s="134" t="s">
        <v>180</v>
      </c>
      <c r="G74" s="133"/>
      <c r="H74" s="133" t="s">
        <v>183</v>
      </c>
      <c r="I74" s="133"/>
    </row>
    <row r="75" spans="1:9" ht="14.15" customHeight="1" x14ac:dyDescent="0.35">
      <c r="A75" s="134" t="s">
        <v>157</v>
      </c>
      <c r="B75" s="133"/>
      <c r="C75" s="133" t="s">
        <v>154</v>
      </c>
      <c r="D75" s="133"/>
      <c r="E75" s="5"/>
      <c r="F75" s="134" t="s">
        <v>179</v>
      </c>
      <c r="G75" s="133"/>
      <c r="H75" s="133" t="s">
        <v>175</v>
      </c>
      <c r="I75" s="133"/>
    </row>
    <row r="76" spans="1:9" ht="7.5" customHeight="1" x14ac:dyDescent="0.35">
      <c r="A76" s="5"/>
      <c r="B76" s="5"/>
      <c r="C76" s="5"/>
      <c r="D76" s="5"/>
      <c r="E76" s="5"/>
      <c r="F76" s="5"/>
      <c r="G76" s="5"/>
      <c r="H76" s="5"/>
      <c r="I76" s="5"/>
    </row>
    <row r="77" spans="1:9" ht="14.15" customHeight="1" x14ac:dyDescent="0.35">
      <c r="A77" s="6" t="s">
        <v>5</v>
      </c>
      <c r="B77" s="141" t="s">
        <v>4</v>
      </c>
      <c r="C77" s="142"/>
      <c r="D77" s="5"/>
      <c r="E77" s="5"/>
      <c r="F77" s="7" t="s">
        <v>5</v>
      </c>
      <c r="G77" s="141" t="s">
        <v>4</v>
      </c>
      <c r="H77" s="142"/>
      <c r="I77" s="9"/>
    </row>
    <row r="78" spans="1:9" ht="13.5" customHeight="1" x14ac:dyDescent="0.35">
      <c r="A78" s="5"/>
      <c r="B78" s="5"/>
      <c r="C78" s="5"/>
      <c r="D78" s="5"/>
      <c r="E78" s="5"/>
      <c r="F78" s="5"/>
      <c r="G78" s="5"/>
      <c r="H78" s="5"/>
      <c r="I78" s="2"/>
    </row>
    <row r="79" spans="1:9" ht="14.15" customHeight="1" x14ac:dyDescent="0.35">
      <c r="A79" s="5"/>
      <c r="B79" s="5"/>
      <c r="C79" s="5"/>
      <c r="D79" s="5"/>
      <c r="E79" s="5"/>
      <c r="F79" s="5"/>
      <c r="G79" s="5"/>
      <c r="H79" s="5"/>
      <c r="I79" s="2"/>
    </row>
    <row r="80" spans="1:9" ht="14.15" customHeight="1" x14ac:dyDescent="0.35">
      <c r="A80" s="5"/>
      <c r="B80" s="5"/>
      <c r="C80" s="5"/>
      <c r="D80" s="5"/>
      <c r="E80" s="5"/>
      <c r="F80" s="5"/>
      <c r="G80" s="5"/>
      <c r="H80" s="5"/>
      <c r="I80" s="2"/>
    </row>
    <row r="81" spans="1:9" ht="14.15" customHeight="1" x14ac:dyDescent="0.35">
      <c r="A81" s="5"/>
      <c r="B81" s="5"/>
      <c r="C81" s="5"/>
      <c r="D81" s="5"/>
      <c r="E81" s="5"/>
      <c r="F81" s="5"/>
      <c r="G81" s="5"/>
      <c r="H81" s="5"/>
      <c r="I81" s="2"/>
    </row>
    <row r="82" spans="1:9" ht="14.15" customHeight="1" x14ac:dyDescent="0.35">
      <c r="A82" s="5"/>
      <c r="B82" s="5"/>
      <c r="C82" s="5"/>
      <c r="D82" s="5"/>
      <c r="E82" s="5"/>
      <c r="F82" s="5"/>
      <c r="G82" s="5"/>
      <c r="H82" s="5"/>
      <c r="I82" s="2"/>
    </row>
    <row r="83" spans="1:9" ht="14.15" customHeight="1" x14ac:dyDescent="0.35">
      <c r="A83" s="5"/>
      <c r="B83" s="5"/>
      <c r="C83" s="5"/>
      <c r="D83" s="5"/>
      <c r="E83" s="5"/>
      <c r="F83" s="5"/>
      <c r="G83" s="5"/>
      <c r="H83" s="5"/>
      <c r="I83" s="2"/>
    </row>
    <row r="84" spans="1:9" ht="14.15" customHeight="1" x14ac:dyDescent="0.35">
      <c r="A84" s="5"/>
      <c r="B84" s="5"/>
      <c r="C84" s="5"/>
      <c r="D84" s="5"/>
      <c r="E84" s="5"/>
      <c r="F84" s="5"/>
      <c r="G84" s="5"/>
      <c r="H84" s="5"/>
      <c r="I84" s="2"/>
    </row>
    <row r="85" spans="1:9" ht="14.15" customHeight="1" x14ac:dyDescent="0.35">
      <c r="A85" s="5"/>
      <c r="B85" s="5"/>
      <c r="C85" s="5"/>
      <c r="D85" s="5"/>
      <c r="E85" s="5"/>
      <c r="F85" s="5"/>
      <c r="G85" s="5"/>
      <c r="H85" s="5"/>
      <c r="I85" s="2"/>
    </row>
    <row r="86" spans="1:9" ht="14.15" customHeight="1" x14ac:dyDescent="0.35">
      <c r="A86" s="5"/>
      <c r="B86" s="5"/>
      <c r="C86" s="5"/>
      <c r="D86" s="5"/>
      <c r="E86" s="5"/>
      <c r="F86" s="5"/>
      <c r="G86" s="5"/>
      <c r="H86" s="5"/>
      <c r="I86" s="2"/>
    </row>
    <row r="87" spans="1:9" ht="14.15" customHeight="1" x14ac:dyDescent="0.35">
      <c r="A87" s="5"/>
      <c r="B87" s="5"/>
      <c r="C87" s="5"/>
      <c r="D87" s="5"/>
      <c r="E87" s="5"/>
      <c r="F87" s="5"/>
      <c r="G87" s="5"/>
      <c r="H87" s="5"/>
      <c r="I87" s="2"/>
    </row>
    <row r="88" spans="1:9" ht="14.15" customHeight="1" x14ac:dyDescent="0.35">
      <c r="A88" s="5"/>
      <c r="B88" s="5"/>
      <c r="C88" s="5"/>
      <c r="D88" s="5"/>
      <c r="E88" s="5"/>
      <c r="F88" s="5"/>
      <c r="G88" s="5"/>
      <c r="H88" s="5"/>
      <c r="I88" s="2"/>
    </row>
    <row r="89" spans="1:9" ht="14.15" customHeight="1" x14ac:dyDescent="0.35">
      <c r="A89" s="5"/>
      <c r="B89" s="5"/>
      <c r="C89" s="5"/>
      <c r="D89" s="5"/>
      <c r="E89" s="5"/>
      <c r="F89" s="5"/>
      <c r="G89" s="5"/>
      <c r="H89" s="5"/>
      <c r="I89" s="2"/>
    </row>
    <row r="90" spans="1:9" ht="14.15" customHeight="1" x14ac:dyDescent="0.35">
      <c r="A90" s="5"/>
      <c r="B90" s="5"/>
      <c r="C90" s="5"/>
      <c r="D90" s="5"/>
      <c r="E90" s="5"/>
      <c r="F90" s="5"/>
      <c r="G90" s="5"/>
      <c r="H90" s="5"/>
      <c r="I90" s="2"/>
    </row>
    <row r="91" spans="1:9" ht="14.15" customHeight="1" x14ac:dyDescent="0.35">
      <c r="A91" s="5"/>
      <c r="B91" s="5"/>
      <c r="C91" s="5"/>
      <c r="D91" s="5"/>
      <c r="E91" s="5"/>
      <c r="F91" s="5"/>
      <c r="G91" s="5"/>
      <c r="H91" s="5"/>
      <c r="I91" s="2"/>
    </row>
    <row r="92" spans="1:9" ht="14.15" customHeight="1" x14ac:dyDescent="0.35">
      <c r="A92" s="5"/>
      <c r="B92" s="5"/>
      <c r="C92" s="5"/>
      <c r="D92" s="5"/>
      <c r="E92" s="5"/>
      <c r="F92" s="5"/>
      <c r="G92" s="5"/>
      <c r="H92" s="5"/>
      <c r="I92" s="2"/>
    </row>
    <row r="93" spans="1:9" ht="14.15" customHeight="1" x14ac:dyDescent="0.35">
      <c r="A93" s="5"/>
      <c r="B93" s="5"/>
      <c r="C93" s="5"/>
      <c r="D93" s="5"/>
      <c r="E93" s="5"/>
      <c r="F93" s="5"/>
      <c r="G93" s="5"/>
      <c r="H93" s="5"/>
      <c r="I93" s="2"/>
    </row>
    <row r="94" spans="1:9" ht="14.15" customHeight="1" x14ac:dyDescent="0.35">
      <c r="A94" s="5"/>
      <c r="B94" s="5"/>
      <c r="C94" s="5"/>
      <c r="D94" s="5"/>
      <c r="E94" s="5"/>
      <c r="F94" s="5"/>
      <c r="G94" s="5"/>
      <c r="H94" s="5"/>
      <c r="I94" s="2"/>
    </row>
    <row r="95" spans="1:9" ht="14.15" customHeight="1" x14ac:dyDescent="0.35">
      <c r="A95" s="2"/>
      <c r="B95" s="2"/>
      <c r="C95" s="2"/>
      <c r="D95" s="2"/>
      <c r="E95" s="2"/>
      <c r="F95" s="2"/>
      <c r="G95" s="2"/>
      <c r="H95" s="2"/>
      <c r="I95" s="2"/>
    </row>
    <row r="96" spans="1:9" ht="14.15" customHeight="1" x14ac:dyDescent="0.35">
      <c r="A96" s="2"/>
      <c r="B96" s="2"/>
      <c r="C96" s="2"/>
      <c r="D96" s="2"/>
      <c r="E96" s="2"/>
      <c r="F96" s="2"/>
      <c r="G96" s="2"/>
      <c r="H96" s="2"/>
      <c r="I96" s="2"/>
    </row>
    <row r="97" spans="1:9" ht="14.15" customHeight="1" x14ac:dyDescent="0.35">
      <c r="A97" s="2"/>
      <c r="B97" s="2"/>
      <c r="C97" s="2"/>
      <c r="D97" s="2"/>
      <c r="E97" s="2"/>
      <c r="F97" s="2"/>
      <c r="G97" s="2"/>
      <c r="H97" s="2"/>
      <c r="I97" s="2"/>
    </row>
    <row r="98" spans="1:9" ht="14.15" customHeight="1" x14ac:dyDescent="0.35">
      <c r="A98" s="2"/>
      <c r="B98" s="2"/>
      <c r="C98" s="2"/>
      <c r="D98" s="2"/>
      <c r="E98" s="2"/>
      <c r="F98" s="2"/>
      <c r="G98" s="2"/>
      <c r="H98" s="2"/>
      <c r="I98" s="2"/>
    </row>
    <row r="99" spans="1:9" ht="14.15" customHeight="1" x14ac:dyDescent="0.35">
      <c r="A99" s="2"/>
      <c r="B99" s="2"/>
      <c r="C99" s="2"/>
      <c r="D99" s="2"/>
      <c r="E99" s="2"/>
      <c r="F99" s="2"/>
      <c r="G99" s="2"/>
      <c r="H99" s="93" t="s">
        <v>453</v>
      </c>
      <c r="I99" s="2"/>
    </row>
    <row r="100" spans="1:9" ht="14.15" customHeight="1" x14ac:dyDescent="0.35">
      <c r="A100" s="2"/>
      <c r="B100" s="2"/>
      <c r="C100" s="2"/>
      <c r="D100" s="2"/>
      <c r="E100" s="2"/>
      <c r="F100" s="2"/>
      <c r="G100" s="2"/>
      <c r="H100" s="2"/>
      <c r="I100" s="2"/>
    </row>
    <row r="101" spans="1:9" ht="30.75" customHeight="1" x14ac:dyDescent="0.7">
      <c r="A101" s="135" t="s">
        <v>184</v>
      </c>
      <c r="B101" s="136"/>
      <c r="C101" s="136"/>
      <c r="D101" s="136"/>
      <c r="E101" s="136"/>
      <c r="F101" s="136"/>
      <c r="G101" s="136"/>
      <c r="H101" s="136"/>
      <c r="I101" s="137"/>
    </row>
    <row r="102" spans="1:9" ht="45.75" customHeight="1" x14ac:dyDescent="0.35">
      <c r="A102" s="138" t="s">
        <v>259</v>
      </c>
      <c r="B102" s="139"/>
      <c r="C102" s="139"/>
      <c r="D102" s="139"/>
      <c r="E102" s="139"/>
      <c r="F102" s="139"/>
      <c r="G102" s="139"/>
      <c r="H102" s="139"/>
      <c r="I102" s="140"/>
    </row>
  </sheetData>
  <sheetProtection password="F5F1" sheet="1" objects="1" scenarios="1" selectLockedCells="1"/>
  <mergeCells count="185">
    <mergeCell ref="A38:B38"/>
    <mergeCell ref="A39:B39"/>
    <mergeCell ref="A40:B40"/>
    <mergeCell ref="A41:B41"/>
    <mergeCell ref="B37:D37"/>
    <mergeCell ref="C38:D38"/>
    <mergeCell ref="A22:B22"/>
    <mergeCell ref="A23:B23"/>
    <mergeCell ref="A24:B24"/>
    <mergeCell ref="A25:B25"/>
    <mergeCell ref="C39:D39"/>
    <mergeCell ref="C40:D40"/>
    <mergeCell ref="B21:D21"/>
    <mergeCell ref="C22:D22"/>
    <mergeCell ref="H48:I48"/>
    <mergeCell ref="H49:I49"/>
    <mergeCell ref="G37:I37"/>
    <mergeCell ref="H38:I38"/>
    <mergeCell ref="H39:I39"/>
    <mergeCell ref="H40:I40"/>
    <mergeCell ref="H41:I41"/>
    <mergeCell ref="C41:D41"/>
    <mergeCell ref="B45:D45"/>
    <mergeCell ref="C46:D46"/>
    <mergeCell ref="C47:D47"/>
    <mergeCell ref="C48:D48"/>
    <mergeCell ref="B43:C43"/>
    <mergeCell ref="F38:G38"/>
    <mergeCell ref="F39:G39"/>
    <mergeCell ref="F40:G40"/>
    <mergeCell ref="F41:G41"/>
    <mergeCell ref="G43:H43"/>
    <mergeCell ref="C23:D23"/>
    <mergeCell ref="C24:D24"/>
    <mergeCell ref="B35:C35"/>
    <mergeCell ref="F30:G30"/>
    <mergeCell ref="B11:C11"/>
    <mergeCell ref="A6:B6"/>
    <mergeCell ref="A7:B7"/>
    <mergeCell ref="F6:G6"/>
    <mergeCell ref="F7:G7"/>
    <mergeCell ref="F8:G8"/>
    <mergeCell ref="C33:D33"/>
    <mergeCell ref="G29:I29"/>
    <mergeCell ref="H30:I30"/>
    <mergeCell ref="H31:I31"/>
    <mergeCell ref="H32:I32"/>
    <mergeCell ref="H33:I33"/>
    <mergeCell ref="C25:D25"/>
    <mergeCell ref="G21:I21"/>
    <mergeCell ref="H22:I22"/>
    <mergeCell ref="H23:I23"/>
    <mergeCell ref="H24:I24"/>
    <mergeCell ref="H25:I25"/>
    <mergeCell ref="B27:C27"/>
    <mergeCell ref="F22:G22"/>
    <mergeCell ref="F23:G23"/>
    <mergeCell ref="F24:G24"/>
    <mergeCell ref="F25:G25"/>
    <mergeCell ref="G27:H27"/>
    <mergeCell ref="H6:I6"/>
    <mergeCell ref="H7:I7"/>
    <mergeCell ref="H8:I8"/>
    <mergeCell ref="H9:I9"/>
    <mergeCell ref="B5:D5"/>
    <mergeCell ref="C6:D6"/>
    <mergeCell ref="C7:D7"/>
    <mergeCell ref="C8:D8"/>
    <mergeCell ref="C9:D9"/>
    <mergeCell ref="A8:B8"/>
    <mergeCell ref="A9:B9"/>
    <mergeCell ref="F9:G9"/>
    <mergeCell ref="G11:H11"/>
    <mergeCell ref="A3:I3"/>
    <mergeCell ref="A1:I1"/>
    <mergeCell ref="B19:C19"/>
    <mergeCell ref="F14:G14"/>
    <mergeCell ref="F15:G15"/>
    <mergeCell ref="F16:G16"/>
    <mergeCell ref="F17:G17"/>
    <mergeCell ref="G19:H19"/>
    <mergeCell ref="A14:B14"/>
    <mergeCell ref="A15:B15"/>
    <mergeCell ref="A16:B16"/>
    <mergeCell ref="A17:B17"/>
    <mergeCell ref="B13:D13"/>
    <mergeCell ref="C14:D14"/>
    <mergeCell ref="C15:D15"/>
    <mergeCell ref="C16:D16"/>
    <mergeCell ref="C17:D17"/>
    <mergeCell ref="G13:I13"/>
    <mergeCell ref="H14:I14"/>
    <mergeCell ref="H15:I15"/>
    <mergeCell ref="H16:I16"/>
    <mergeCell ref="H17:I17"/>
    <mergeCell ref="G5:I5"/>
    <mergeCell ref="F31:G31"/>
    <mergeCell ref="F32:G32"/>
    <mergeCell ref="F33:G33"/>
    <mergeCell ref="G35:H35"/>
    <mergeCell ref="A30:B30"/>
    <mergeCell ref="A31:B31"/>
    <mergeCell ref="A32:B32"/>
    <mergeCell ref="A33:B33"/>
    <mergeCell ref="B29:D29"/>
    <mergeCell ref="C30:D30"/>
    <mergeCell ref="C31:D31"/>
    <mergeCell ref="C32:D32"/>
    <mergeCell ref="G45:I45"/>
    <mergeCell ref="H46:I46"/>
    <mergeCell ref="H47:I47"/>
    <mergeCell ref="B55:D55"/>
    <mergeCell ref="A56:B56"/>
    <mergeCell ref="C56:D56"/>
    <mergeCell ref="A57:B57"/>
    <mergeCell ref="C57:D57"/>
    <mergeCell ref="A58:B58"/>
    <mergeCell ref="C58:D58"/>
    <mergeCell ref="B51:C51"/>
    <mergeCell ref="F46:G46"/>
    <mergeCell ref="F47:G47"/>
    <mergeCell ref="F48:G48"/>
    <mergeCell ref="F49:G49"/>
    <mergeCell ref="G51:H51"/>
    <mergeCell ref="A46:B46"/>
    <mergeCell ref="A47:B47"/>
    <mergeCell ref="A48:B48"/>
    <mergeCell ref="A49:B49"/>
    <mergeCell ref="C49:D49"/>
    <mergeCell ref="A53:I53"/>
    <mergeCell ref="G55:I55"/>
    <mergeCell ref="F56:G56"/>
    <mergeCell ref="A59:B59"/>
    <mergeCell ref="C59:D59"/>
    <mergeCell ref="B61:C61"/>
    <mergeCell ref="B63:D63"/>
    <mergeCell ref="A64:B64"/>
    <mergeCell ref="C64:D64"/>
    <mergeCell ref="A65:B65"/>
    <mergeCell ref="C65:D65"/>
    <mergeCell ref="A66:B66"/>
    <mergeCell ref="C66:D66"/>
    <mergeCell ref="H72:I72"/>
    <mergeCell ref="B69:C69"/>
    <mergeCell ref="B71:D71"/>
    <mergeCell ref="A72:B72"/>
    <mergeCell ref="C72:D72"/>
    <mergeCell ref="A73:B73"/>
    <mergeCell ref="C73:D73"/>
    <mergeCell ref="G71:I71"/>
    <mergeCell ref="F72:G72"/>
    <mergeCell ref="H64:I64"/>
    <mergeCell ref="F65:G65"/>
    <mergeCell ref="H65:I65"/>
    <mergeCell ref="F66:G66"/>
    <mergeCell ref="H66:I66"/>
    <mergeCell ref="F67:G67"/>
    <mergeCell ref="H67:I67"/>
    <mergeCell ref="G69:H69"/>
    <mergeCell ref="A67:B67"/>
    <mergeCell ref="C67:D67"/>
    <mergeCell ref="H56:I56"/>
    <mergeCell ref="F57:G57"/>
    <mergeCell ref="H57:I57"/>
    <mergeCell ref="F58:G58"/>
    <mergeCell ref="H58:I58"/>
    <mergeCell ref="F59:G59"/>
    <mergeCell ref="H59:I59"/>
    <mergeCell ref="A101:I101"/>
    <mergeCell ref="A102:I102"/>
    <mergeCell ref="F73:G73"/>
    <mergeCell ref="H73:I73"/>
    <mergeCell ref="F74:G74"/>
    <mergeCell ref="H74:I74"/>
    <mergeCell ref="F75:G75"/>
    <mergeCell ref="H75:I75"/>
    <mergeCell ref="G77:H77"/>
    <mergeCell ref="A75:B75"/>
    <mergeCell ref="C75:D75"/>
    <mergeCell ref="A74:B74"/>
    <mergeCell ref="C74:D74"/>
    <mergeCell ref="B77:C77"/>
    <mergeCell ref="G61:H61"/>
    <mergeCell ref="G63:I63"/>
    <mergeCell ref="F64:G64"/>
  </mergeCells>
  <dataValidations count="1">
    <dataValidation type="list" errorStyle="information" showInputMessage="1" showErrorMessage="1" errorTitle="droplist" error="Please select from available choices (A,B,C,D)." sqref="B61:C61 B11:C11 G11:H11 B19:C19 G19:H19 B27:C27 G27:H27 B35:C35 G35:H35 B43:C43 G43:H43 B51:C51 G51:H51 G77:H77 G69:H69 G61:H61 B77:C77 B69:C69">
      <formula1>droplist</formula1>
    </dataValidation>
  </dataValidations>
  <pageMargins left="0.45" right="0.45" top="0.5" bottom="0.5" header="0.3" footer="0.3"/>
  <pageSetup orientation="portrait" r:id="rId1"/>
  <headerFooter>
    <oddHeader>&amp;CPractice ASVAB</oddHeader>
    <oddFooter>&amp;CPractice ASVAB</oddFooter>
  </headerFooter>
  <ignoredErrors>
    <ignoredError sqref="F45 A29 A21 F21 F29 A37 A45 F5 A5 A13 F13 F37 A55 A63 A71 F55 F63 F71"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177"/>
  <sheetViews>
    <sheetView showGridLines="0" showRowColHeaders="0" showRuler="0" view="pageLayout" zoomScale="125" zoomScaleNormal="100" zoomScalePageLayoutView="125" workbookViewId="0">
      <selection activeCell="B14" sqref="B14:C14"/>
    </sheetView>
  </sheetViews>
  <sheetFormatPr defaultColWidth="9.08984375" defaultRowHeight="14.5" x14ac:dyDescent="0.35"/>
  <cols>
    <col min="1" max="2" width="3.08984375" style="1" customWidth="1"/>
    <col min="3" max="3" width="31.453125" style="1" customWidth="1"/>
    <col min="4" max="4" width="8.54296875" style="1" customWidth="1"/>
    <col min="5" max="5" width="4" style="1" customWidth="1"/>
    <col min="6" max="7" width="3.08984375" style="1" customWidth="1"/>
    <col min="8" max="8" width="31.453125" style="1" customWidth="1"/>
    <col min="9" max="9" width="8.54296875" style="1" customWidth="1"/>
    <col min="10" max="16384" width="9.08984375" style="1"/>
  </cols>
  <sheetData>
    <row r="1" spans="1:9" ht="15.5" x14ac:dyDescent="0.35">
      <c r="A1" s="144" t="s">
        <v>185</v>
      </c>
      <c r="B1" s="145"/>
      <c r="C1" s="145"/>
      <c r="D1" s="145"/>
      <c r="E1" s="145"/>
      <c r="F1" s="145"/>
      <c r="G1" s="145"/>
      <c r="H1" s="145"/>
      <c r="I1" s="146"/>
    </row>
    <row r="2" spans="1:9" ht="7.5" customHeight="1" x14ac:dyDescent="0.35">
      <c r="A2" s="2"/>
      <c r="B2" s="2"/>
      <c r="C2" s="2"/>
      <c r="D2" s="2"/>
      <c r="E2" s="2"/>
      <c r="F2" s="2"/>
      <c r="G2" s="2"/>
      <c r="H2" s="2"/>
      <c r="I2" s="2"/>
    </row>
    <row r="3" spans="1:9" ht="54" customHeight="1" x14ac:dyDescent="0.35">
      <c r="A3" s="147" t="s">
        <v>186</v>
      </c>
      <c r="B3" s="148"/>
      <c r="C3" s="148"/>
      <c r="D3" s="148"/>
      <c r="E3" s="148"/>
      <c r="F3" s="148"/>
      <c r="G3" s="148"/>
      <c r="H3" s="148"/>
      <c r="I3" s="149"/>
    </row>
    <row r="4" spans="1:9" ht="12" customHeight="1" x14ac:dyDescent="0.35">
      <c r="A4" s="2"/>
      <c r="B4" s="2"/>
      <c r="C4" s="2"/>
      <c r="D4" s="2"/>
      <c r="E4" s="2"/>
      <c r="F4" s="2"/>
      <c r="G4" s="2"/>
      <c r="H4" s="2"/>
      <c r="I4" s="2"/>
    </row>
    <row r="5" spans="1:9" ht="14.15" customHeight="1" x14ac:dyDescent="0.35">
      <c r="A5" s="8" t="s">
        <v>26</v>
      </c>
      <c r="B5" s="156" t="s">
        <v>187</v>
      </c>
      <c r="C5" s="156"/>
      <c r="D5" s="156"/>
      <c r="E5" s="156"/>
      <c r="F5" s="156"/>
      <c r="G5" s="156"/>
      <c r="H5" s="156"/>
      <c r="I5" s="156"/>
    </row>
    <row r="6" spans="1:9" ht="14.15" customHeight="1" x14ac:dyDescent="0.35">
      <c r="A6" s="5"/>
      <c r="B6" s="156"/>
      <c r="C6" s="156"/>
      <c r="D6" s="156"/>
      <c r="E6" s="156"/>
      <c r="F6" s="156"/>
      <c r="G6" s="156"/>
      <c r="H6" s="156"/>
      <c r="I6" s="156"/>
    </row>
    <row r="7" spans="1:9" ht="14.15" customHeight="1" x14ac:dyDescent="0.35">
      <c r="A7" s="5"/>
      <c r="B7" s="156"/>
      <c r="C7" s="156"/>
      <c r="D7" s="156"/>
      <c r="E7" s="156"/>
      <c r="F7" s="156"/>
      <c r="G7" s="156"/>
      <c r="H7" s="156"/>
      <c r="I7" s="156"/>
    </row>
    <row r="8" spans="1:9" ht="14.15" customHeight="1" x14ac:dyDescent="0.35">
      <c r="A8" s="5"/>
      <c r="B8" s="156"/>
      <c r="C8" s="156"/>
      <c r="D8" s="156"/>
      <c r="E8" s="156"/>
      <c r="F8" s="156"/>
      <c r="G8" s="156"/>
      <c r="H8" s="156"/>
      <c r="I8" s="156"/>
    </row>
    <row r="9" spans="1:9" ht="14.15" customHeight="1" x14ac:dyDescent="0.35">
      <c r="A9" s="134" t="s">
        <v>0</v>
      </c>
      <c r="B9" s="133"/>
      <c r="C9" s="5" t="s">
        <v>188</v>
      </c>
      <c r="D9" s="5"/>
      <c r="E9" s="5"/>
      <c r="F9" s="5"/>
      <c r="G9" s="5"/>
      <c r="H9" s="5"/>
      <c r="I9" s="2"/>
    </row>
    <row r="10" spans="1:9" ht="14.15" customHeight="1" x14ac:dyDescent="0.35">
      <c r="A10" s="134" t="s">
        <v>1</v>
      </c>
      <c r="B10" s="133"/>
      <c r="C10" s="5" t="s">
        <v>189</v>
      </c>
      <c r="D10" s="5"/>
      <c r="E10" s="5"/>
      <c r="F10" s="5"/>
      <c r="G10" s="5"/>
      <c r="H10" s="5"/>
      <c r="I10" s="2"/>
    </row>
    <row r="11" spans="1:9" ht="14.15" customHeight="1" x14ac:dyDescent="0.35">
      <c r="A11" s="134" t="s">
        <v>3</v>
      </c>
      <c r="B11" s="133"/>
      <c r="C11" s="5" t="s">
        <v>190</v>
      </c>
      <c r="D11" s="5"/>
      <c r="E11" s="5"/>
      <c r="F11" s="5"/>
      <c r="G11" s="5"/>
      <c r="H11" s="5"/>
      <c r="I11" s="2"/>
    </row>
    <row r="12" spans="1:9" ht="14.15" customHeight="1" x14ac:dyDescent="0.35">
      <c r="A12" s="134" t="s">
        <v>2</v>
      </c>
      <c r="B12" s="133"/>
      <c r="C12" s="5" t="s">
        <v>191</v>
      </c>
      <c r="D12" s="5"/>
      <c r="E12" s="5"/>
      <c r="F12" s="2"/>
      <c r="G12" s="2"/>
      <c r="H12" s="2"/>
      <c r="I12" s="2"/>
    </row>
    <row r="13" spans="1:9" ht="7.5" customHeight="1" x14ac:dyDescent="0.35">
      <c r="A13" s="2"/>
      <c r="B13" s="2"/>
      <c r="C13" s="2"/>
      <c r="D13" s="2"/>
      <c r="E13" s="2"/>
      <c r="F13" s="2"/>
      <c r="G13" s="2"/>
      <c r="H13" s="2"/>
      <c r="I13" s="2"/>
    </row>
    <row r="14" spans="1:9" ht="14.15" customHeight="1" x14ac:dyDescent="0.35">
      <c r="A14" s="6" t="s">
        <v>5</v>
      </c>
      <c r="B14" s="141" t="s">
        <v>4</v>
      </c>
      <c r="C14" s="142"/>
      <c r="D14" s="2"/>
      <c r="E14" s="2"/>
      <c r="F14" s="2"/>
      <c r="G14" s="2"/>
      <c r="H14" s="2"/>
      <c r="I14" s="2"/>
    </row>
    <row r="15" spans="1:9" ht="14.15" customHeight="1" x14ac:dyDescent="0.35">
      <c r="A15" s="2"/>
      <c r="B15" s="2"/>
      <c r="C15" s="2"/>
      <c r="D15" s="2"/>
      <c r="E15" s="2"/>
      <c r="F15" s="2"/>
      <c r="G15" s="2"/>
      <c r="H15" s="2"/>
      <c r="I15" s="2"/>
    </row>
    <row r="16" spans="1:9" ht="14.15" customHeight="1" x14ac:dyDescent="0.35">
      <c r="A16" s="8" t="s">
        <v>25</v>
      </c>
      <c r="B16" s="156" t="s">
        <v>193</v>
      </c>
      <c r="C16" s="156"/>
      <c r="D16" s="156"/>
      <c r="E16" s="156"/>
      <c r="F16" s="156"/>
      <c r="G16" s="156"/>
      <c r="H16" s="156"/>
      <c r="I16" s="156"/>
    </row>
    <row r="17" spans="1:9" ht="14.15" customHeight="1" x14ac:dyDescent="0.35">
      <c r="A17" s="5"/>
      <c r="B17" s="156"/>
      <c r="C17" s="156"/>
      <c r="D17" s="156"/>
      <c r="E17" s="156"/>
      <c r="F17" s="156"/>
      <c r="G17" s="156"/>
      <c r="H17" s="156"/>
      <c r="I17" s="156"/>
    </row>
    <row r="18" spans="1:9" ht="14.15" customHeight="1" x14ac:dyDescent="0.35">
      <c r="A18" s="5"/>
      <c r="B18" s="156"/>
      <c r="C18" s="156"/>
      <c r="D18" s="156"/>
      <c r="E18" s="156"/>
      <c r="F18" s="156"/>
      <c r="G18" s="156"/>
      <c r="H18" s="156"/>
      <c r="I18" s="156"/>
    </row>
    <row r="19" spans="1:9" ht="14.15" customHeight="1" x14ac:dyDescent="0.35">
      <c r="A19" s="134" t="s">
        <v>38</v>
      </c>
      <c r="B19" s="133"/>
      <c r="C19" s="5" t="s">
        <v>194</v>
      </c>
      <c r="D19" s="5"/>
      <c r="E19" s="5"/>
      <c r="F19" s="5"/>
      <c r="G19" s="5"/>
      <c r="H19" s="5"/>
      <c r="I19" s="2"/>
    </row>
    <row r="20" spans="1:9" ht="14.15" customHeight="1" x14ac:dyDescent="0.35">
      <c r="A20" s="134" t="s">
        <v>39</v>
      </c>
      <c r="B20" s="133"/>
      <c r="C20" s="5" t="s">
        <v>195</v>
      </c>
      <c r="D20" s="5"/>
      <c r="E20" s="5"/>
      <c r="F20" s="5"/>
      <c r="G20" s="5"/>
      <c r="H20" s="5"/>
      <c r="I20" s="2"/>
    </row>
    <row r="21" spans="1:9" ht="14.15" customHeight="1" x14ac:dyDescent="0.35">
      <c r="A21" s="134" t="s">
        <v>41</v>
      </c>
      <c r="B21" s="133"/>
      <c r="C21" s="5" t="s">
        <v>196</v>
      </c>
      <c r="D21" s="5"/>
      <c r="E21" s="5"/>
      <c r="F21" s="5"/>
      <c r="G21" s="5"/>
      <c r="H21" s="5"/>
      <c r="I21" s="2"/>
    </row>
    <row r="22" spans="1:9" ht="14.15" customHeight="1" x14ac:dyDescent="0.35">
      <c r="A22" s="134" t="s">
        <v>40</v>
      </c>
      <c r="B22" s="133"/>
      <c r="C22" s="5" t="s">
        <v>197</v>
      </c>
      <c r="D22" s="5"/>
      <c r="E22" s="5"/>
      <c r="F22" s="2"/>
      <c r="G22" s="2"/>
      <c r="H22" s="2"/>
      <c r="I22" s="2"/>
    </row>
    <row r="23" spans="1:9" ht="7.5" customHeight="1" x14ac:dyDescent="0.35">
      <c r="A23" s="2"/>
      <c r="B23" s="2"/>
      <c r="C23" s="2"/>
      <c r="D23" s="2"/>
      <c r="E23" s="2"/>
      <c r="F23" s="2"/>
      <c r="G23" s="2"/>
      <c r="H23" s="2"/>
      <c r="I23" s="2"/>
    </row>
    <row r="24" spans="1:9" ht="14.15" customHeight="1" x14ac:dyDescent="0.35">
      <c r="A24" s="6" t="s">
        <v>5</v>
      </c>
      <c r="B24" s="141" t="s">
        <v>4</v>
      </c>
      <c r="C24" s="142"/>
      <c r="D24" s="2"/>
      <c r="E24" s="2"/>
      <c r="F24" s="2"/>
      <c r="G24" s="2"/>
      <c r="H24" s="2"/>
      <c r="I24" s="2"/>
    </row>
    <row r="25" spans="1:9" ht="14.15" customHeight="1" x14ac:dyDescent="0.35">
      <c r="A25" s="2"/>
      <c r="B25" s="2"/>
      <c r="C25" s="2"/>
      <c r="D25" s="2"/>
      <c r="E25" s="2"/>
      <c r="F25" s="2"/>
      <c r="G25" s="2"/>
      <c r="H25" s="2"/>
      <c r="I25" s="2"/>
    </row>
    <row r="26" spans="1:9" ht="14.15" customHeight="1" x14ac:dyDescent="0.35">
      <c r="A26" s="8" t="s">
        <v>24</v>
      </c>
      <c r="B26" s="156" t="s">
        <v>198</v>
      </c>
      <c r="C26" s="156"/>
      <c r="D26" s="156"/>
      <c r="E26" s="156"/>
      <c r="F26" s="156"/>
      <c r="G26" s="156"/>
      <c r="H26" s="156"/>
      <c r="I26" s="156"/>
    </row>
    <row r="27" spans="1:9" ht="14.15" customHeight="1" x14ac:dyDescent="0.35">
      <c r="A27" s="5"/>
      <c r="B27" s="156"/>
      <c r="C27" s="156"/>
      <c r="D27" s="156"/>
      <c r="E27" s="156"/>
      <c r="F27" s="156"/>
      <c r="G27" s="156"/>
      <c r="H27" s="156"/>
      <c r="I27" s="156"/>
    </row>
    <row r="28" spans="1:9" ht="14.15" customHeight="1" x14ac:dyDescent="0.35">
      <c r="A28" s="5"/>
      <c r="B28" s="156"/>
      <c r="C28" s="156"/>
      <c r="D28" s="156"/>
      <c r="E28" s="156"/>
      <c r="F28" s="156"/>
      <c r="G28" s="156"/>
      <c r="H28" s="156"/>
      <c r="I28" s="156"/>
    </row>
    <row r="29" spans="1:9" ht="14.15" customHeight="1" x14ac:dyDescent="0.35">
      <c r="A29" s="134" t="s">
        <v>51</v>
      </c>
      <c r="B29" s="133"/>
      <c r="C29" s="5" t="s">
        <v>199</v>
      </c>
      <c r="D29" s="5"/>
      <c r="E29" s="5"/>
      <c r="F29" s="5"/>
      <c r="G29" s="5"/>
      <c r="H29" s="5"/>
      <c r="I29" s="2"/>
    </row>
    <row r="30" spans="1:9" ht="14.15" customHeight="1" x14ac:dyDescent="0.35">
      <c r="A30" s="134" t="s">
        <v>52</v>
      </c>
      <c r="B30" s="133"/>
      <c r="C30" s="5" t="s">
        <v>200</v>
      </c>
      <c r="D30" s="5"/>
      <c r="E30" s="5"/>
      <c r="F30" s="5"/>
      <c r="G30" s="5"/>
      <c r="H30" s="5"/>
      <c r="I30" s="2"/>
    </row>
    <row r="31" spans="1:9" ht="14.15" customHeight="1" x14ac:dyDescent="0.35">
      <c r="A31" s="134" t="s">
        <v>54</v>
      </c>
      <c r="B31" s="133"/>
      <c r="C31" s="5" t="s">
        <v>201</v>
      </c>
      <c r="D31" s="5"/>
      <c r="E31" s="5"/>
      <c r="F31" s="5"/>
      <c r="G31" s="5"/>
      <c r="H31" s="5"/>
      <c r="I31" s="2"/>
    </row>
    <row r="32" spans="1:9" ht="14.15" customHeight="1" x14ac:dyDescent="0.35">
      <c r="A32" s="134" t="s">
        <v>53</v>
      </c>
      <c r="B32" s="133"/>
      <c r="C32" s="5" t="s">
        <v>202</v>
      </c>
      <c r="D32" s="5"/>
      <c r="E32" s="5"/>
      <c r="F32" s="2"/>
      <c r="G32" s="2"/>
      <c r="H32" s="2"/>
      <c r="I32" s="2"/>
    </row>
    <row r="33" spans="1:9" ht="7.5" customHeight="1" x14ac:dyDescent="0.35">
      <c r="A33" s="2"/>
      <c r="B33" s="2"/>
      <c r="C33" s="2"/>
      <c r="D33" s="2"/>
      <c r="E33" s="2"/>
      <c r="F33" s="2"/>
      <c r="G33" s="2"/>
      <c r="H33" s="2"/>
      <c r="I33" s="2"/>
    </row>
    <row r="34" spans="1:9" ht="14.15" customHeight="1" x14ac:dyDescent="0.35">
      <c r="A34" s="6" t="s">
        <v>5</v>
      </c>
      <c r="B34" s="141" t="s">
        <v>4</v>
      </c>
      <c r="C34" s="142"/>
      <c r="D34" s="2"/>
      <c r="E34" s="2"/>
      <c r="F34" s="2"/>
      <c r="G34" s="2"/>
      <c r="H34" s="2"/>
      <c r="I34" s="2"/>
    </row>
    <row r="35" spans="1:9" ht="14.15" customHeight="1" x14ac:dyDescent="0.35">
      <c r="A35" s="2"/>
      <c r="B35" s="2"/>
      <c r="C35" s="2"/>
      <c r="D35" s="2"/>
      <c r="E35" s="2"/>
      <c r="F35" s="2"/>
      <c r="G35" s="2"/>
      <c r="H35" s="2"/>
      <c r="I35" s="2"/>
    </row>
    <row r="36" spans="1:9" ht="14.15" customHeight="1" x14ac:dyDescent="0.35">
      <c r="A36" s="8" t="s">
        <v>23</v>
      </c>
      <c r="B36" s="156" t="s">
        <v>203</v>
      </c>
      <c r="C36" s="156"/>
      <c r="D36" s="156"/>
      <c r="E36" s="156"/>
      <c r="F36" s="156"/>
      <c r="G36" s="156"/>
      <c r="H36" s="156"/>
      <c r="I36" s="156"/>
    </row>
    <row r="37" spans="1:9" ht="14.15" customHeight="1" x14ac:dyDescent="0.35">
      <c r="A37" s="5"/>
      <c r="B37" s="156"/>
      <c r="C37" s="156"/>
      <c r="D37" s="156"/>
      <c r="E37" s="156"/>
      <c r="F37" s="156"/>
      <c r="G37" s="156"/>
      <c r="H37" s="156"/>
      <c r="I37" s="156"/>
    </row>
    <row r="38" spans="1:9" ht="14.15" customHeight="1" x14ac:dyDescent="0.35">
      <c r="A38" s="134" t="s">
        <v>69</v>
      </c>
      <c r="B38" s="133"/>
      <c r="C38" s="5" t="s">
        <v>204</v>
      </c>
      <c r="D38" s="5"/>
      <c r="E38" s="5"/>
      <c r="F38" s="5"/>
      <c r="G38" s="5"/>
      <c r="H38" s="5"/>
      <c r="I38" s="2"/>
    </row>
    <row r="39" spans="1:9" ht="14.15" customHeight="1" x14ac:dyDescent="0.35">
      <c r="A39" s="134" t="s">
        <v>70</v>
      </c>
      <c r="B39" s="133"/>
      <c r="C39" s="5" t="s">
        <v>205</v>
      </c>
      <c r="D39" s="5"/>
      <c r="E39" s="5"/>
      <c r="F39" s="5"/>
      <c r="G39" s="5"/>
      <c r="H39" s="5"/>
      <c r="I39" s="2"/>
    </row>
    <row r="40" spans="1:9" ht="14.15" customHeight="1" x14ac:dyDescent="0.35">
      <c r="A40" s="134" t="s">
        <v>72</v>
      </c>
      <c r="B40" s="133"/>
      <c r="C40" s="5" t="s">
        <v>206</v>
      </c>
      <c r="D40" s="5"/>
      <c r="E40" s="5"/>
      <c r="F40" s="5"/>
      <c r="G40" s="5"/>
      <c r="H40" s="5"/>
      <c r="I40" s="2"/>
    </row>
    <row r="41" spans="1:9" ht="14.15" customHeight="1" x14ac:dyDescent="0.35">
      <c r="A41" s="134" t="s">
        <v>71</v>
      </c>
      <c r="B41" s="133"/>
      <c r="C41" s="5" t="s">
        <v>207</v>
      </c>
      <c r="D41" s="5"/>
      <c r="E41" s="5"/>
      <c r="F41" s="2"/>
      <c r="G41" s="2"/>
      <c r="H41" s="2"/>
      <c r="I41" s="2"/>
    </row>
    <row r="42" spans="1:9" ht="7.5" customHeight="1" x14ac:dyDescent="0.35">
      <c r="A42" s="2"/>
      <c r="B42" s="2"/>
      <c r="C42" s="2"/>
      <c r="D42" s="2"/>
      <c r="E42" s="2"/>
      <c r="F42" s="2"/>
      <c r="G42" s="2"/>
      <c r="H42" s="2"/>
      <c r="I42" s="2"/>
    </row>
    <row r="43" spans="1:9" ht="14.15" customHeight="1" x14ac:dyDescent="0.35">
      <c r="A43" s="6" t="s">
        <v>5</v>
      </c>
      <c r="B43" s="141" t="s">
        <v>4</v>
      </c>
      <c r="C43" s="142"/>
      <c r="D43" s="2"/>
      <c r="E43" s="2"/>
      <c r="F43" s="2"/>
      <c r="G43" s="2"/>
      <c r="H43" s="2"/>
      <c r="I43" s="2"/>
    </row>
    <row r="44" spans="1:9" ht="14.15" customHeight="1" x14ac:dyDescent="0.35">
      <c r="A44" s="2"/>
      <c r="B44" s="2"/>
      <c r="C44" s="2"/>
      <c r="D44" s="2"/>
      <c r="E44" s="2"/>
      <c r="F44" s="2"/>
      <c r="G44" s="2"/>
      <c r="H44" s="2"/>
      <c r="I44" s="2"/>
    </row>
    <row r="45" spans="1:9" ht="14.15" customHeight="1" x14ac:dyDescent="0.35">
      <c r="A45" s="8" t="s">
        <v>22</v>
      </c>
      <c r="B45" s="156" t="s">
        <v>208</v>
      </c>
      <c r="C45" s="156"/>
      <c r="D45" s="156"/>
      <c r="E45" s="156"/>
      <c r="F45" s="156"/>
      <c r="G45" s="156"/>
      <c r="H45" s="156"/>
      <c r="I45" s="156"/>
    </row>
    <row r="46" spans="1:9" ht="14.15" customHeight="1" x14ac:dyDescent="0.35">
      <c r="A46" s="5"/>
      <c r="B46" s="156"/>
      <c r="C46" s="156"/>
      <c r="D46" s="156"/>
      <c r="E46" s="156"/>
      <c r="F46" s="156"/>
      <c r="G46" s="156"/>
      <c r="H46" s="156"/>
      <c r="I46" s="156"/>
    </row>
    <row r="47" spans="1:9" ht="14.15" customHeight="1" x14ac:dyDescent="0.35">
      <c r="A47" s="134" t="s">
        <v>87</v>
      </c>
      <c r="B47" s="133"/>
      <c r="C47" s="5" t="s">
        <v>209</v>
      </c>
      <c r="D47" s="5"/>
      <c r="E47" s="5"/>
      <c r="F47" s="5"/>
      <c r="G47" s="5"/>
      <c r="H47" s="5"/>
      <c r="I47" s="2"/>
    </row>
    <row r="48" spans="1:9" ht="14.15" customHeight="1" x14ac:dyDescent="0.35">
      <c r="A48" s="134" t="s">
        <v>88</v>
      </c>
      <c r="B48" s="133"/>
      <c r="C48" s="5" t="s">
        <v>210</v>
      </c>
      <c r="D48" s="5"/>
      <c r="E48" s="5"/>
      <c r="F48" s="5"/>
      <c r="G48" s="5"/>
      <c r="H48" s="5"/>
      <c r="I48" s="2"/>
    </row>
    <row r="49" spans="1:9" ht="14.15" customHeight="1" x14ac:dyDescent="0.35">
      <c r="A49" s="134" t="s">
        <v>90</v>
      </c>
      <c r="B49" s="133"/>
      <c r="C49" s="5" t="s">
        <v>211</v>
      </c>
      <c r="D49" s="5"/>
      <c r="E49" s="5"/>
      <c r="F49" s="5"/>
      <c r="G49" s="5"/>
      <c r="H49" s="5"/>
      <c r="I49" s="2"/>
    </row>
    <row r="50" spans="1:9" ht="14.15" customHeight="1" x14ac:dyDescent="0.35">
      <c r="A50" s="134" t="s">
        <v>89</v>
      </c>
      <c r="B50" s="133"/>
      <c r="C50" s="5" t="s">
        <v>212</v>
      </c>
      <c r="D50" s="5"/>
      <c r="E50" s="5"/>
      <c r="F50" s="2"/>
      <c r="G50" s="2"/>
      <c r="H50" s="2"/>
      <c r="I50" s="2"/>
    </row>
    <row r="51" spans="1:9" ht="7.5" customHeight="1" x14ac:dyDescent="0.35">
      <c r="A51" s="2"/>
      <c r="B51" s="2"/>
      <c r="C51" s="2"/>
      <c r="D51" s="2"/>
      <c r="E51" s="2"/>
      <c r="F51" s="2"/>
      <c r="G51" s="2"/>
      <c r="H51" s="2"/>
      <c r="I51" s="2"/>
    </row>
    <row r="52" spans="1:9" ht="14.15" customHeight="1" x14ac:dyDescent="0.35">
      <c r="A52" s="6" t="s">
        <v>5</v>
      </c>
      <c r="B52" s="141" t="s">
        <v>4</v>
      </c>
      <c r="C52" s="142"/>
      <c r="D52" s="2"/>
      <c r="E52" s="2"/>
      <c r="F52" s="2"/>
      <c r="G52" s="2"/>
      <c r="H52" s="2"/>
      <c r="I52" s="2"/>
    </row>
    <row r="53" spans="1:9" ht="14.15" customHeight="1" x14ac:dyDescent="0.35">
      <c r="A53" s="2"/>
      <c r="B53" s="2"/>
      <c r="C53" s="2"/>
      <c r="D53" s="2"/>
      <c r="E53" s="2"/>
      <c r="F53" s="2"/>
      <c r="G53" s="2"/>
      <c r="H53" s="2"/>
      <c r="I53" s="2"/>
    </row>
    <row r="54" spans="1:9" ht="15.75" customHeight="1" x14ac:dyDescent="0.35">
      <c r="A54" s="144" t="s">
        <v>213</v>
      </c>
      <c r="B54" s="145"/>
      <c r="C54" s="145"/>
      <c r="D54" s="145"/>
      <c r="E54" s="145"/>
      <c r="F54" s="145"/>
      <c r="G54" s="145"/>
      <c r="H54" s="145"/>
      <c r="I54" s="146"/>
    </row>
    <row r="55" spans="1:9" ht="7.5" customHeight="1" x14ac:dyDescent="0.35">
      <c r="A55" s="2"/>
      <c r="B55" s="2"/>
      <c r="C55" s="2"/>
      <c r="D55" s="2"/>
      <c r="E55" s="2"/>
      <c r="F55" s="2"/>
      <c r="G55" s="2"/>
      <c r="H55" s="2"/>
      <c r="I55" s="2"/>
    </row>
    <row r="56" spans="1:9" ht="14.15" customHeight="1" x14ac:dyDescent="0.35">
      <c r="A56" s="8" t="s">
        <v>21</v>
      </c>
      <c r="B56" s="156" t="s">
        <v>214</v>
      </c>
      <c r="C56" s="156"/>
      <c r="D56" s="156"/>
      <c r="E56" s="156"/>
      <c r="F56" s="156"/>
      <c r="G56" s="156"/>
      <c r="H56" s="156"/>
      <c r="I56" s="156"/>
    </row>
    <row r="57" spans="1:9" ht="14.15" customHeight="1" x14ac:dyDescent="0.35">
      <c r="A57" s="5"/>
      <c r="B57" s="156"/>
      <c r="C57" s="156"/>
      <c r="D57" s="156"/>
      <c r="E57" s="156"/>
      <c r="F57" s="156"/>
      <c r="G57" s="156"/>
      <c r="H57" s="156"/>
      <c r="I57" s="156"/>
    </row>
    <row r="58" spans="1:9" ht="14.15" customHeight="1" x14ac:dyDescent="0.35">
      <c r="A58" s="5"/>
      <c r="B58" s="156"/>
      <c r="C58" s="156"/>
      <c r="D58" s="156"/>
      <c r="E58" s="156"/>
      <c r="F58" s="156"/>
      <c r="G58" s="156"/>
      <c r="H58" s="156"/>
      <c r="I58" s="156"/>
    </row>
    <row r="59" spans="1:9" ht="14.15" customHeight="1" x14ac:dyDescent="0.35">
      <c r="A59" s="134" t="s">
        <v>105</v>
      </c>
      <c r="B59" s="133"/>
      <c r="C59" s="5" t="s">
        <v>215</v>
      </c>
      <c r="D59" s="5"/>
      <c r="E59" s="5"/>
      <c r="F59" s="5"/>
      <c r="G59" s="5"/>
      <c r="H59" s="5"/>
      <c r="I59" s="2"/>
    </row>
    <row r="60" spans="1:9" ht="14.15" customHeight="1" x14ac:dyDescent="0.35">
      <c r="A60" s="134" t="s">
        <v>106</v>
      </c>
      <c r="B60" s="133"/>
      <c r="C60" s="5" t="s">
        <v>216</v>
      </c>
      <c r="D60" s="5"/>
      <c r="E60" s="5"/>
      <c r="F60" s="5"/>
      <c r="G60" s="5"/>
      <c r="H60" s="5"/>
      <c r="I60" s="2"/>
    </row>
    <row r="61" spans="1:9" ht="14.15" customHeight="1" x14ac:dyDescent="0.35">
      <c r="A61" s="134" t="s">
        <v>108</v>
      </c>
      <c r="B61" s="133"/>
      <c r="C61" s="5" t="s">
        <v>217</v>
      </c>
      <c r="D61" s="5"/>
      <c r="E61" s="5"/>
      <c r="F61" s="5"/>
      <c r="G61" s="5"/>
      <c r="H61" s="5"/>
      <c r="I61" s="2"/>
    </row>
    <row r="62" spans="1:9" ht="14.15" customHeight="1" x14ac:dyDescent="0.35">
      <c r="A62" s="134" t="s">
        <v>107</v>
      </c>
      <c r="B62" s="133"/>
      <c r="C62" s="5" t="s">
        <v>218</v>
      </c>
      <c r="D62" s="5"/>
      <c r="E62" s="5"/>
      <c r="F62" s="2"/>
      <c r="G62" s="2"/>
      <c r="H62" s="2"/>
      <c r="I62" s="2"/>
    </row>
    <row r="63" spans="1:9" ht="7.5" customHeight="1" x14ac:dyDescent="0.35">
      <c r="A63" s="2"/>
      <c r="B63" s="2"/>
      <c r="C63" s="2"/>
      <c r="D63" s="2"/>
      <c r="E63" s="2"/>
      <c r="F63" s="2"/>
      <c r="G63" s="2"/>
      <c r="H63" s="2"/>
      <c r="I63" s="2"/>
    </row>
    <row r="64" spans="1:9" ht="14.15" customHeight="1" x14ac:dyDescent="0.35">
      <c r="A64" s="6" t="s">
        <v>5</v>
      </c>
      <c r="B64" s="141" t="s">
        <v>4</v>
      </c>
      <c r="C64" s="142"/>
      <c r="D64" s="2"/>
      <c r="E64" s="2"/>
      <c r="F64" s="2"/>
      <c r="G64" s="2"/>
      <c r="H64" s="2"/>
      <c r="I64" s="2"/>
    </row>
    <row r="65" spans="1:9" ht="14.15" customHeight="1" x14ac:dyDescent="0.35">
      <c r="A65" s="2"/>
      <c r="B65" s="2"/>
      <c r="C65" s="2"/>
      <c r="D65" s="2"/>
      <c r="E65" s="2"/>
      <c r="F65" s="2"/>
      <c r="G65" s="2"/>
      <c r="H65" s="2"/>
      <c r="I65" s="2"/>
    </row>
    <row r="66" spans="1:9" ht="14.15" customHeight="1" x14ac:dyDescent="0.35">
      <c r="A66" s="8" t="s">
        <v>27</v>
      </c>
      <c r="B66" s="156" t="s">
        <v>219</v>
      </c>
      <c r="C66" s="156"/>
      <c r="D66" s="156"/>
      <c r="E66" s="156"/>
      <c r="F66" s="156"/>
      <c r="G66" s="156"/>
      <c r="H66" s="156"/>
      <c r="I66" s="156"/>
    </row>
    <row r="67" spans="1:9" ht="14.15" customHeight="1" x14ac:dyDescent="0.35">
      <c r="A67" s="5"/>
      <c r="B67" s="156"/>
      <c r="C67" s="156"/>
      <c r="D67" s="156"/>
      <c r="E67" s="156"/>
      <c r="F67" s="156"/>
      <c r="G67" s="156"/>
      <c r="H67" s="156"/>
      <c r="I67" s="156"/>
    </row>
    <row r="68" spans="1:9" ht="14.15" customHeight="1" x14ac:dyDescent="0.35">
      <c r="A68" s="134" t="s">
        <v>14</v>
      </c>
      <c r="B68" s="133"/>
      <c r="C68" s="11">
        <v>0.08</v>
      </c>
      <c r="D68" s="5"/>
      <c r="E68" s="5"/>
      <c r="F68" s="5"/>
      <c r="G68" s="5"/>
      <c r="H68" s="5"/>
      <c r="I68" s="2"/>
    </row>
    <row r="69" spans="1:9" ht="14.15" customHeight="1" x14ac:dyDescent="0.35">
      <c r="A69" s="134" t="s">
        <v>15</v>
      </c>
      <c r="B69" s="133"/>
      <c r="C69" s="11">
        <v>0.16</v>
      </c>
      <c r="D69" s="5"/>
      <c r="E69" s="5"/>
      <c r="F69" s="5"/>
      <c r="G69" s="5"/>
      <c r="H69" s="5"/>
      <c r="I69" s="2"/>
    </row>
    <row r="70" spans="1:9" ht="14.15" customHeight="1" x14ac:dyDescent="0.35">
      <c r="A70" s="134" t="s">
        <v>17</v>
      </c>
      <c r="B70" s="133"/>
      <c r="C70" s="11">
        <v>0.32</v>
      </c>
      <c r="D70" s="5"/>
      <c r="E70" s="5"/>
      <c r="F70" s="5"/>
      <c r="G70" s="5"/>
      <c r="H70" s="5"/>
      <c r="I70" s="2"/>
    </row>
    <row r="71" spans="1:9" ht="14.15" customHeight="1" x14ac:dyDescent="0.35">
      <c r="A71" s="134" t="s">
        <v>16</v>
      </c>
      <c r="B71" s="133"/>
      <c r="C71" s="11">
        <v>0.4</v>
      </c>
      <c r="D71" s="5"/>
      <c r="E71" s="5"/>
      <c r="F71" s="2"/>
      <c r="G71" s="2"/>
      <c r="H71" s="2"/>
      <c r="I71" s="2"/>
    </row>
    <row r="72" spans="1:9" ht="7.5" customHeight="1" x14ac:dyDescent="0.35">
      <c r="A72" s="2"/>
      <c r="B72" s="2"/>
      <c r="C72" s="2"/>
      <c r="D72" s="2"/>
      <c r="E72" s="2"/>
      <c r="F72" s="2"/>
      <c r="G72" s="2"/>
      <c r="H72" s="2"/>
      <c r="I72" s="2"/>
    </row>
    <row r="73" spans="1:9" ht="14.15" customHeight="1" x14ac:dyDescent="0.35">
      <c r="A73" s="6" t="s">
        <v>5</v>
      </c>
      <c r="B73" s="141" t="s">
        <v>4</v>
      </c>
      <c r="C73" s="142"/>
      <c r="D73" s="2"/>
      <c r="E73" s="2"/>
      <c r="F73" s="2"/>
      <c r="G73" s="2"/>
      <c r="H73" s="2"/>
      <c r="I73" s="2"/>
    </row>
    <row r="74" spans="1:9" ht="14.15" customHeight="1" x14ac:dyDescent="0.35">
      <c r="A74" s="2"/>
      <c r="B74" s="2"/>
      <c r="C74" s="2"/>
      <c r="D74" s="2"/>
      <c r="E74" s="2"/>
      <c r="F74" s="2"/>
      <c r="G74" s="2"/>
      <c r="H74" s="2"/>
      <c r="I74" s="2"/>
    </row>
    <row r="75" spans="1:9" ht="14.15" customHeight="1" x14ac:dyDescent="0.35">
      <c r="A75" s="8" t="s">
        <v>28</v>
      </c>
      <c r="B75" s="156" t="s">
        <v>220</v>
      </c>
      <c r="C75" s="156"/>
      <c r="D75" s="156"/>
      <c r="E75" s="156"/>
      <c r="F75" s="156"/>
      <c r="G75" s="156"/>
      <c r="H75" s="156"/>
      <c r="I75" s="156"/>
    </row>
    <row r="76" spans="1:9" ht="14.15" customHeight="1" x14ac:dyDescent="0.35">
      <c r="A76" s="5"/>
      <c r="B76" s="156"/>
      <c r="C76" s="156"/>
      <c r="D76" s="156"/>
      <c r="E76" s="156"/>
      <c r="F76" s="156"/>
      <c r="G76" s="156"/>
      <c r="H76" s="156"/>
      <c r="I76" s="156"/>
    </row>
    <row r="77" spans="1:9" ht="14.15" customHeight="1" x14ac:dyDescent="0.35">
      <c r="A77" s="134" t="s">
        <v>42</v>
      </c>
      <c r="B77" s="133"/>
      <c r="C77" s="11" t="s">
        <v>221</v>
      </c>
      <c r="D77" s="5"/>
      <c r="E77" s="5"/>
      <c r="F77" s="5"/>
      <c r="G77" s="5"/>
      <c r="H77" s="5"/>
      <c r="I77" s="2"/>
    </row>
    <row r="78" spans="1:9" ht="14.15" customHeight="1" x14ac:dyDescent="0.35">
      <c r="A78" s="134" t="s">
        <v>43</v>
      </c>
      <c r="B78" s="133"/>
      <c r="C78" s="11" t="s">
        <v>222</v>
      </c>
      <c r="D78" s="5"/>
      <c r="E78" s="5"/>
      <c r="F78" s="5"/>
      <c r="G78" s="5"/>
      <c r="H78" s="5"/>
      <c r="I78" s="2"/>
    </row>
    <row r="79" spans="1:9" ht="14.15" customHeight="1" x14ac:dyDescent="0.35">
      <c r="A79" s="134" t="s">
        <v>45</v>
      </c>
      <c r="B79" s="133"/>
      <c r="C79" s="11" t="s">
        <v>223</v>
      </c>
      <c r="D79" s="5"/>
      <c r="E79" s="5"/>
      <c r="F79" s="5"/>
      <c r="G79" s="5"/>
      <c r="H79" s="5"/>
      <c r="I79" s="2"/>
    </row>
    <row r="80" spans="1:9" ht="14.15" customHeight="1" x14ac:dyDescent="0.35">
      <c r="A80" s="134" t="s">
        <v>44</v>
      </c>
      <c r="B80" s="133"/>
      <c r="C80" s="11" t="s">
        <v>224</v>
      </c>
      <c r="D80" s="5"/>
      <c r="E80" s="5"/>
      <c r="F80" s="2"/>
      <c r="G80" s="2"/>
      <c r="H80" s="2"/>
      <c r="I80" s="2"/>
    </row>
    <row r="81" spans="1:9" ht="7.5" customHeight="1" x14ac:dyDescent="0.35">
      <c r="A81" s="2"/>
      <c r="B81" s="2"/>
      <c r="C81" s="2"/>
      <c r="D81" s="2"/>
      <c r="E81" s="2"/>
      <c r="F81" s="2"/>
      <c r="G81" s="2"/>
      <c r="H81" s="2"/>
      <c r="I81" s="2"/>
    </row>
    <row r="82" spans="1:9" ht="14.15" customHeight="1" x14ac:dyDescent="0.35">
      <c r="A82" s="6" t="s">
        <v>5</v>
      </c>
      <c r="B82" s="141" t="s">
        <v>4</v>
      </c>
      <c r="C82" s="142"/>
      <c r="D82" s="2"/>
      <c r="E82" s="2"/>
      <c r="F82" s="2"/>
      <c r="G82" s="2"/>
      <c r="H82" s="2"/>
      <c r="I82" s="2"/>
    </row>
    <row r="83" spans="1:9" ht="14.15" customHeight="1" x14ac:dyDescent="0.35">
      <c r="A83" s="2"/>
      <c r="B83" s="2"/>
      <c r="C83" s="2"/>
      <c r="D83" s="2"/>
      <c r="E83" s="2"/>
      <c r="F83" s="2"/>
      <c r="G83" s="2"/>
      <c r="H83" s="2"/>
      <c r="I83" s="2"/>
    </row>
    <row r="84" spans="1:9" ht="14.15" customHeight="1" x14ac:dyDescent="0.35">
      <c r="A84" s="8" t="s">
        <v>29</v>
      </c>
      <c r="B84" s="156" t="s">
        <v>225</v>
      </c>
      <c r="C84" s="156"/>
      <c r="D84" s="156"/>
      <c r="E84" s="156"/>
      <c r="F84" s="156"/>
      <c r="G84" s="156"/>
      <c r="H84" s="156"/>
      <c r="I84" s="156"/>
    </row>
    <row r="85" spans="1:9" ht="14.15" customHeight="1" x14ac:dyDescent="0.35">
      <c r="A85" s="5"/>
      <c r="B85" s="156"/>
      <c r="C85" s="156"/>
      <c r="D85" s="156"/>
      <c r="E85" s="156"/>
      <c r="F85" s="156"/>
      <c r="G85" s="156"/>
      <c r="H85" s="156"/>
      <c r="I85" s="156"/>
    </row>
    <row r="86" spans="1:9" ht="14.15" customHeight="1" x14ac:dyDescent="0.35">
      <c r="A86" s="134" t="s">
        <v>60</v>
      </c>
      <c r="B86" s="133"/>
      <c r="C86" s="11" t="s">
        <v>226</v>
      </c>
      <c r="D86" s="5" t="s">
        <v>123</v>
      </c>
      <c r="E86" s="5"/>
      <c r="F86" s="5"/>
      <c r="G86" s="5"/>
      <c r="H86" s="5"/>
      <c r="I86" s="2"/>
    </row>
    <row r="87" spans="1:9" ht="14.15" customHeight="1" x14ac:dyDescent="0.35">
      <c r="A87" s="134" t="s">
        <v>61</v>
      </c>
      <c r="B87" s="133"/>
      <c r="C87" s="11" t="s">
        <v>227</v>
      </c>
      <c r="D87" s="5"/>
      <c r="E87" s="5"/>
      <c r="F87" s="5"/>
      <c r="G87" s="5"/>
      <c r="H87" s="5"/>
      <c r="I87" s="2"/>
    </row>
    <row r="88" spans="1:9" ht="14.15" customHeight="1" x14ac:dyDescent="0.35">
      <c r="A88" s="134" t="s">
        <v>63</v>
      </c>
      <c r="B88" s="133"/>
      <c r="C88" s="11" t="s">
        <v>228</v>
      </c>
      <c r="D88" s="5"/>
      <c r="E88" s="5"/>
      <c r="F88" s="5"/>
      <c r="G88" s="5"/>
      <c r="H88" s="5"/>
      <c r="I88" s="2"/>
    </row>
    <row r="89" spans="1:9" ht="14.15" customHeight="1" x14ac:dyDescent="0.35">
      <c r="A89" s="134" t="s">
        <v>62</v>
      </c>
      <c r="B89" s="133"/>
      <c r="C89" s="11" t="s">
        <v>229</v>
      </c>
      <c r="D89" s="5"/>
      <c r="E89" s="5"/>
      <c r="F89" s="2"/>
      <c r="G89" s="2"/>
      <c r="H89" s="2"/>
      <c r="I89" s="2"/>
    </row>
    <row r="90" spans="1:9" ht="7.5" customHeight="1" x14ac:dyDescent="0.35">
      <c r="A90" s="2"/>
      <c r="B90" s="2"/>
      <c r="C90" s="2"/>
      <c r="D90" s="2"/>
      <c r="E90" s="2"/>
      <c r="F90" s="2"/>
      <c r="G90" s="2"/>
      <c r="H90" s="2"/>
      <c r="I90" s="2"/>
    </row>
    <row r="91" spans="1:9" ht="14.15" customHeight="1" x14ac:dyDescent="0.35">
      <c r="A91" s="6" t="s">
        <v>5</v>
      </c>
      <c r="B91" s="141" t="s">
        <v>4</v>
      </c>
      <c r="C91" s="142"/>
      <c r="D91" s="2"/>
      <c r="E91" s="2"/>
      <c r="F91" s="2"/>
      <c r="G91" s="2"/>
      <c r="H91" s="2"/>
      <c r="I91" s="2"/>
    </row>
    <row r="92" spans="1:9" ht="14.15" customHeight="1" x14ac:dyDescent="0.35">
      <c r="A92" s="2"/>
      <c r="B92" s="2"/>
      <c r="C92" s="2"/>
      <c r="D92" s="2"/>
      <c r="E92" s="2"/>
      <c r="F92" s="2"/>
      <c r="G92" s="2"/>
      <c r="H92" s="2"/>
      <c r="I92" s="2"/>
    </row>
    <row r="93" spans="1:9" ht="14.15" customHeight="1" x14ac:dyDescent="0.35">
      <c r="A93" s="8" t="s">
        <v>30</v>
      </c>
      <c r="B93" s="156" t="s">
        <v>230</v>
      </c>
      <c r="C93" s="156"/>
      <c r="D93" s="156"/>
      <c r="E93" s="156"/>
      <c r="F93" s="156"/>
      <c r="G93" s="156"/>
      <c r="H93" s="156"/>
      <c r="I93" s="156"/>
    </row>
    <row r="94" spans="1:9" ht="14.15" customHeight="1" x14ac:dyDescent="0.35">
      <c r="A94" s="5"/>
      <c r="B94" s="156"/>
      <c r="C94" s="156"/>
      <c r="D94" s="156"/>
      <c r="E94" s="156"/>
      <c r="F94" s="156"/>
      <c r="G94" s="156"/>
      <c r="H94" s="156"/>
      <c r="I94" s="156"/>
    </row>
    <row r="95" spans="1:9" ht="14.15" customHeight="1" x14ac:dyDescent="0.35">
      <c r="A95" s="5"/>
      <c r="B95" s="156"/>
      <c r="C95" s="156"/>
      <c r="D95" s="156"/>
      <c r="E95" s="156"/>
      <c r="F95" s="156"/>
      <c r="G95" s="156"/>
      <c r="H95" s="156"/>
      <c r="I95" s="156"/>
    </row>
    <row r="96" spans="1:9" ht="14.15" customHeight="1" x14ac:dyDescent="0.35">
      <c r="A96" s="134" t="s">
        <v>78</v>
      </c>
      <c r="B96" s="133"/>
      <c r="C96" s="5" t="s">
        <v>231</v>
      </c>
      <c r="D96" s="5"/>
      <c r="E96" s="5"/>
      <c r="F96" s="5"/>
      <c r="G96" s="5"/>
      <c r="H96" s="5"/>
      <c r="I96" s="2"/>
    </row>
    <row r="97" spans="1:9" ht="14.15" customHeight="1" x14ac:dyDescent="0.35">
      <c r="A97" s="134" t="s">
        <v>79</v>
      </c>
      <c r="B97" s="133"/>
      <c r="C97" s="5" t="s">
        <v>232</v>
      </c>
      <c r="D97" s="5"/>
      <c r="E97" s="5"/>
      <c r="F97" s="5"/>
      <c r="G97" s="5"/>
      <c r="H97" s="5"/>
      <c r="I97" s="2"/>
    </row>
    <row r="98" spans="1:9" ht="14.15" customHeight="1" x14ac:dyDescent="0.35">
      <c r="A98" s="134" t="s">
        <v>81</v>
      </c>
      <c r="B98" s="133"/>
      <c r="C98" s="5" t="s">
        <v>234</v>
      </c>
      <c r="D98" s="5"/>
      <c r="E98" s="5"/>
      <c r="F98" s="5"/>
      <c r="G98" s="5"/>
      <c r="H98" s="5"/>
      <c r="I98" s="2"/>
    </row>
    <row r="99" spans="1:9" ht="14.15" customHeight="1" x14ac:dyDescent="0.35">
      <c r="A99" s="134" t="s">
        <v>80</v>
      </c>
      <c r="B99" s="133"/>
      <c r="C99" s="5" t="s">
        <v>233</v>
      </c>
      <c r="D99" s="5"/>
      <c r="E99" s="5"/>
      <c r="F99" s="2"/>
      <c r="G99" s="2"/>
      <c r="H99" s="2"/>
      <c r="I99" s="2"/>
    </row>
    <row r="100" spans="1:9" ht="7.5" customHeight="1" x14ac:dyDescent="0.35">
      <c r="A100" s="2"/>
      <c r="B100" s="2"/>
      <c r="C100" s="2"/>
      <c r="D100" s="2"/>
      <c r="E100" s="2"/>
      <c r="F100" s="2"/>
      <c r="G100" s="2"/>
      <c r="H100" s="2"/>
      <c r="I100" s="2"/>
    </row>
    <row r="101" spans="1:9" ht="14.15" customHeight="1" x14ac:dyDescent="0.35">
      <c r="A101" s="6" t="s">
        <v>5</v>
      </c>
      <c r="B101" s="141" t="s">
        <v>4</v>
      </c>
      <c r="C101" s="142"/>
      <c r="D101" s="2"/>
      <c r="E101" s="2"/>
      <c r="F101" s="2"/>
      <c r="G101" s="2"/>
      <c r="H101" s="2"/>
      <c r="I101" s="2"/>
    </row>
    <row r="102" spans="1:9" ht="14.15" customHeight="1" x14ac:dyDescent="0.35">
      <c r="A102" s="2"/>
      <c r="B102" s="2"/>
      <c r="C102" s="2"/>
      <c r="D102" s="2"/>
      <c r="E102" s="2"/>
      <c r="F102" s="2"/>
      <c r="G102" s="2"/>
      <c r="H102" s="2"/>
      <c r="I102" s="2"/>
    </row>
    <row r="103" spans="1:9" ht="14.15" customHeight="1" x14ac:dyDescent="0.35">
      <c r="A103" s="2"/>
      <c r="B103" s="2"/>
      <c r="C103" s="2"/>
      <c r="D103" s="2"/>
      <c r="E103" s="2"/>
      <c r="F103" s="2"/>
      <c r="G103" s="2"/>
      <c r="H103" s="2"/>
      <c r="I103" s="2"/>
    </row>
    <row r="104" spans="1:9" ht="14.15" customHeight="1" x14ac:dyDescent="0.35">
      <c r="A104" s="2"/>
      <c r="B104" s="2"/>
      <c r="C104" s="2"/>
      <c r="D104" s="2"/>
      <c r="E104" s="2"/>
      <c r="F104" s="2"/>
      <c r="G104" s="2"/>
      <c r="H104" s="2"/>
      <c r="I104" s="2"/>
    </row>
    <row r="105" spans="1:9" ht="41.25" customHeight="1" x14ac:dyDescent="0.35">
      <c r="A105" s="157" t="s">
        <v>235</v>
      </c>
      <c r="B105" s="158"/>
      <c r="C105" s="158"/>
      <c r="D105" s="158"/>
      <c r="E105" s="158"/>
      <c r="F105" s="158"/>
      <c r="G105" s="158"/>
      <c r="H105" s="158"/>
      <c r="I105" s="159"/>
    </row>
    <row r="106" spans="1:9" ht="14.15" customHeight="1" x14ac:dyDescent="0.35">
      <c r="A106" s="2"/>
      <c r="B106" s="2"/>
      <c r="C106" s="2"/>
      <c r="D106" s="2"/>
      <c r="E106" s="2"/>
      <c r="F106" s="2"/>
      <c r="G106" s="2"/>
      <c r="H106" s="2"/>
      <c r="I106" s="2"/>
    </row>
    <row r="107" spans="1:9" ht="15.75" customHeight="1" x14ac:dyDescent="0.35">
      <c r="A107" s="144" t="s">
        <v>236</v>
      </c>
      <c r="B107" s="145"/>
      <c r="C107" s="145"/>
      <c r="D107" s="145"/>
      <c r="E107" s="145"/>
      <c r="F107" s="145"/>
      <c r="G107" s="145"/>
      <c r="H107" s="145"/>
      <c r="I107" s="146"/>
    </row>
    <row r="108" spans="1:9" ht="7.5" customHeight="1" x14ac:dyDescent="0.35">
      <c r="A108" s="2"/>
      <c r="B108" s="2"/>
      <c r="C108" s="2"/>
      <c r="D108" s="2"/>
      <c r="E108" s="2"/>
      <c r="F108" s="2"/>
      <c r="G108" s="2"/>
      <c r="H108" s="2"/>
      <c r="I108" s="2"/>
    </row>
    <row r="109" spans="1:9" ht="14.15" customHeight="1" x14ac:dyDescent="0.35">
      <c r="A109" s="8" t="s">
        <v>31</v>
      </c>
      <c r="B109" s="156" t="s">
        <v>237</v>
      </c>
      <c r="C109" s="156"/>
      <c r="D109" s="156"/>
      <c r="E109" s="156"/>
      <c r="F109" s="156"/>
      <c r="G109" s="156"/>
      <c r="H109" s="156"/>
      <c r="I109" s="156"/>
    </row>
    <row r="110" spans="1:9" ht="14.15" customHeight="1" x14ac:dyDescent="0.35">
      <c r="A110" s="5"/>
      <c r="B110" s="156"/>
      <c r="C110" s="156"/>
      <c r="D110" s="156"/>
      <c r="E110" s="156"/>
      <c r="F110" s="156"/>
      <c r="G110" s="156"/>
      <c r="H110" s="156"/>
      <c r="I110" s="156"/>
    </row>
    <row r="111" spans="1:9" ht="14.15" customHeight="1" x14ac:dyDescent="0.35">
      <c r="A111" s="5"/>
      <c r="B111" s="156"/>
      <c r="C111" s="156"/>
      <c r="D111" s="156"/>
      <c r="E111" s="156"/>
      <c r="F111" s="156"/>
      <c r="G111" s="156"/>
      <c r="H111" s="156"/>
      <c r="I111" s="156"/>
    </row>
    <row r="112" spans="1:9" ht="14.15" customHeight="1" x14ac:dyDescent="0.35">
      <c r="A112" s="134" t="s">
        <v>96</v>
      </c>
      <c r="B112" s="133"/>
      <c r="C112" s="12">
        <v>127</v>
      </c>
      <c r="D112" s="5"/>
      <c r="E112" s="5"/>
      <c r="F112" s="5"/>
      <c r="G112" s="5"/>
      <c r="H112" s="5"/>
      <c r="I112" s="2"/>
    </row>
    <row r="113" spans="1:9" ht="14.15" customHeight="1" x14ac:dyDescent="0.35">
      <c r="A113" s="134" t="s">
        <v>97</v>
      </c>
      <c r="B113" s="133"/>
      <c r="C113" s="12">
        <v>135</v>
      </c>
      <c r="D113" s="5"/>
      <c r="E113" s="5"/>
      <c r="F113" s="5"/>
      <c r="G113" s="5"/>
      <c r="H113" s="5"/>
      <c r="I113" s="2"/>
    </row>
    <row r="114" spans="1:9" ht="14.15" customHeight="1" x14ac:dyDescent="0.35">
      <c r="A114" s="134" t="s">
        <v>99</v>
      </c>
      <c r="B114" s="133"/>
      <c r="C114" s="12">
        <v>120.25</v>
      </c>
      <c r="D114" s="5"/>
      <c r="E114" s="5"/>
      <c r="F114" s="5"/>
      <c r="G114" s="5"/>
      <c r="H114" s="5"/>
      <c r="I114" s="2"/>
    </row>
    <row r="115" spans="1:9" ht="14.15" customHeight="1" x14ac:dyDescent="0.35">
      <c r="A115" s="134" t="s">
        <v>98</v>
      </c>
      <c r="B115" s="133"/>
      <c r="C115" s="12">
        <v>118.5</v>
      </c>
      <c r="D115" s="5"/>
      <c r="E115" s="5"/>
      <c r="F115" s="2"/>
      <c r="G115" s="2"/>
      <c r="H115" s="2"/>
      <c r="I115" s="2"/>
    </row>
    <row r="116" spans="1:9" ht="7.5" customHeight="1" x14ac:dyDescent="0.35">
      <c r="A116" s="2"/>
      <c r="B116" s="2"/>
      <c r="C116" s="2"/>
      <c r="D116" s="2"/>
      <c r="E116" s="2"/>
      <c r="F116" s="2"/>
      <c r="G116" s="2"/>
      <c r="H116" s="2"/>
      <c r="I116" s="2"/>
    </row>
    <row r="117" spans="1:9" ht="14.15" customHeight="1" x14ac:dyDescent="0.35">
      <c r="A117" s="6" t="s">
        <v>5</v>
      </c>
      <c r="B117" s="141" t="s">
        <v>4</v>
      </c>
      <c r="C117" s="142"/>
      <c r="D117" s="2"/>
      <c r="E117" s="2"/>
      <c r="F117" s="2"/>
      <c r="G117" s="2"/>
      <c r="H117" s="2"/>
      <c r="I117" s="2"/>
    </row>
    <row r="118" spans="1:9" ht="14.15" customHeight="1" x14ac:dyDescent="0.35">
      <c r="A118" s="2"/>
      <c r="B118" s="2"/>
      <c r="C118" s="2"/>
      <c r="D118" s="2"/>
      <c r="E118" s="2"/>
      <c r="F118" s="2"/>
      <c r="G118" s="2"/>
      <c r="H118" s="2"/>
      <c r="I118" s="2"/>
    </row>
    <row r="119" spans="1:9" ht="14.15" customHeight="1" x14ac:dyDescent="0.35">
      <c r="A119" s="8" t="s">
        <v>20</v>
      </c>
      <c r="B119" s="156" t="s">
        <v>238</v>
      </c>
      <c r="C119" s="156"/>
      <c r="D119" s="156"/>
      <c r="E119" s="156"/>
      <c r="F119" s="156"/>
      <c r="G119" s="156"/>
      <c r="H119" s="156"/>
      <c r="I119" s="156"/>
    </row>
    <row r="120" spans="1:9" ht="14.15" customHeight="1" x14ac:dyDescent="0.35">
      <c r="A120" s="5"/>
      <c r="B120" s="156"/>
      <c r="C120" s="156"/>
      <c r="D120" s="156"/>
      <c r="E120" s="156"/>
      <c r="F120" s="156"/>
      <c r="G120" s="156"/>
      <c r="H120" s="156"/>
      <c r="I120" s="156"/>
    </row>
    <row r="121" spans="1:9" ht="14.15" customHeight="1" x14ac:dyDescent="0.35">
      <c r="A121" s="5"/>
      <c r="B121" s="156"/>
      <c r="C121" s="156"/>
      <c r="D121" s="156"/>
      <c r="E121" s="156"/>
      <c r="F121" s="156"/>
      <c r="G121" s="156"/>
      <c r="H121" s="156"/>
      <c r="I121" s="156"/>
    </row>
    <row r="122" spans="1:9" ht="14.15" customHeight="1" x14ac:dyDescent="0.35">
      <c r="A122" s="134" t="s">
        <v>114</v>
      </c>
      <c r="B122" s="133"/>
      <c r="C122" s="12" t="s">
        <v>239</v>
      </c>
      <c r="D122" s="5"/>
      <c r="E122" s="5"/>
      <c r="F122" s="5"/>
      <c r="G122" s="5"/>
      <c r="H122" s="5"/>
      <c r="I122" s="2"/>
    </row>
    <row r="123" spans="1:9" ht="14.15" customHeight="1" x14ac:dyDescent="0.35">
      <c r="A123" s="134" t="s">
        <v>115</v>
      </c>
      <c r="B123" s="133"/>
      <c r="C123" s="12" t="s">
        <v>240</v>
      </c>
      <c r="D123" s="5"/>
      <c r="E123" s="5"/>
      <c r="F123" s="5"/>
      <c r="G123" s="5"/>
      <c r="H123" s="5"/>
      <c r="I123" s="2"/>
    </row>
    <row r="124" spans="1:9" ht="14.15" customHeight="1" x14ac:dyDescent="0.35">
      <c r="A124" s="134" t="s">
        <v>117</v>
      </c>
      <c r="B124" s="133"/>
      <c r="C124" s="12" t="s">
        <v>241</v>
      </c>
      <c r="D124" s="5"/>
      <c r="E124" s="5"/>
      <c r="F124" s="5"/>
      <c r="G124" s="5"/>
      <c r="H124" s="5"/>
      <c r="I124" s="2"/>
    </row>
    <row r="125" spans="1:9" ht="14.15" customHeight="1" x14ac:dyDescent="0.35">
      <c r="A125" s="134" t="s">
        <v>116</v>
      </c>
      <c r="B125" s="133"/>
      <c r="C125" s="12" t="s">
        <v>242</v>
      </c>
      <c r="D125" s="5"/>
      <c r="E125" s="5"/>
      <c r="F125" s="2"/>
      <c r="G125" s="2"/>
      <c r="H125" s="2"/>
      <c r="I125" s="2"/>
    </row>
    <row r="126" spans="1:9" ht="7.5" customHeight="1" x14ac:dyDescent="0.35">
      <c r="A126" s="2"/>
      <c r="B126" s="2"/>
      <c r="C126" s="2"/>
      <c r="D126" s="2"/>
      <c r="E126" s="2"/>
      <c r="F126" s="2"/>
      <c r="G126" s="2"/>
      <c r="H126" s="2"/>
      <c r="I126" s="2"/>
    </row>
    <row r="127" spans="1:9" ht="14.15" customHeight="1" x14ac:dyDescent="0.35">
      <c r="A127" s="6" t="s">
        <v>5</v>
      </c>
      <c r="B127" s="141" t="s">
        <v>4</v>
      </c>
      <c r="C127" s="142"/>
      <c r="D127" s="2"/>
      <c r="E127" s="2"/>
      <c r="F127" s="2"/>
      <c r="G127" s="2"/>
      <c r="H127" s="2"/>
      <c r="I127" s="2"/>
    </row>
    <row r="128" spans="1:9" ht="14.15" customHeight="1" x14ac:dyDescent="0.35">
      <c r="A128" s="2"/>
      <c r="B128" s="2"/>
      <c r="C128" s="2"/>
      <c r="D128" s="2"/>
      <c r="E128" s="2"/>
      <c r="F128" s="2"/>
      <c r="G128" s="2"/>
      <c r="H128" s="2"/>
      <c r="I128" s="2"/>
    </row>
    <row r="129" spans="1:9" ht="14.15" customHeight="1" x14ac:dyDescent="0.35">
      <c r="A129" s="8" t="s">
        <v>124</v>
      </c>
      <c r="B129" s="156" t="s">
        <v>243</v>
      </c>
      <c r="C129" s="156"/>
      <c r="D129" s="156"/>
      <c r="E129" s="156"/>
      <c r="F129" s="156"/>
      <c r="G129" s="156"/>
      <c r="H129" s="156"/>
      <c r="I129" s="156"/>
    </row>
    <row r="130" spans="1:9" ht="14.15" customHeight="1" x14ac:dyDescent="0.35">
      <c r="A130" s="5"/>
      <c r="B130" s="156"/>
      <c r="C130" s="156"/>
      <c r="D130" s="156"/>
      <c r="E130" s="156"/>
      <c r="F130" s="156"/>
      <c r="G130" s="156"/>
      <c r="H130" s="156"/>
      <c r="I130" s="156"/>
    </row>
    <row r="131" spans="1:9" ht="14.15" customHeight="1" x14ac:dyDescent="0.35">
      <c r="A131" s="5"/>
      <c r="B131" s="156"/>
      <c r="C131" s="156"/>
      <c r="D131" s="156"/>
      <c r="E131" s="156"/>
      <c r="F131" s="156"/>
      <c r="G131" s="156"/>
      <c r="H131" s="156"/>
      <c r="I131" s="156"/>
    </row>
    <row r="132" spans="1:9" ht="14.15" customHeight="1" x14ac:dyDescent="0.35">
      <c r="A132" s="134" t="s">
        <v>135</v>
      </c>
      <c r="B132" s="133"/>
      <c r="C132" s="12" t="s">
        <v>244</v>
      </c>
      <c r="D132" s="5"/>
      <c r="E132" s="5"/>
      <c r="F132" s="5"/>
      <c r="G132" s="5"/>
      <c r="H132" s="5"/>
      <c r="I132" s="2"/>
    </row>
    <row r="133" spans="1:9" ht="14.15" customHeight="1" x14ac:dyDescent="0.35">
      <c r="A133" s="134" t="s">
        <v>136</v>
      </c>
      <c r="B133" s="133"/>
      <c r="C133" s="12" t="s">
        <v>465</v>
      </c>
      <c r="D133" s="5"/>
      <c r="E133" s="5"/>
      <c r="F133" s="5"/>
      <c r="G133" s="5"/>
      <c r="H133" s="5"/>
      <c r="I133" s="2"/>
    </row>
    <row r="134" spans="1:9" ht="14.15" customHeight="1" x14ac:dyDescent="0.35">
      <c r="A134" s="134" t="s">
        <v>138</v>
      </c>
      <c r="B134" s="133"/>
      <c r="C134" s="12" t="s">
        <v>246</v>
      </c>
      <c r="D134" s="5"/>
      <c r="E134" s="5"/>
      <c r="F134" s="5"/>
      <c r="G134" s="5"/>
      <c r="H134" s="5"/>
      <c r="I134" s="2"/>
    </row>
    <row r="135" spans="1:9" ht="14.15" customHeight="1" x14ac:dyDescent="0.35">
      <c r="A135" s="134" t="s">
        <v>137</v>
      </c>
      <c r="B135" s="133"/>
      <c r="C135" s="12" t="s">
        <v>247</v>
      </c>
      <c r="D135" s="5"/>
      <c r="E135" s="5"/>
      <c r="F135" s="2"/>
      <c r="G135" s="2"/>
      <c r="H135" s="2"/>
      <c r="I135" s="2"/>
    </row>
    <row r="136" spans="1:9" ht="7.5" customHeight="1" x14ac:dyDescent="0.35">
      <c r="A136" s="2"/>
      <c r="B136" s="2"/>
      <c r="C136" s="2"/>
      <c r="D136" s="2"/>
      <c r="E136" s="2"/>
      <c r="F136" s="2"/>
      <c r="G136" s="2"/>
      <c r="H136" s="2"/>
      <c r="I136" s="2"/>
    </row>
    <row r="137" spans="1:9" ht="14.15" customHeight="1" x14ac:dyDescent="0.35">
      <c r="A137" s="6" t="s">
        <v>5</v>
      </c>
      <c r="B137" s="141" t="s">
        <v>4</v>
      </c>
      <c r="C137" s="142"/>
      <c r="D137" s="2"/>
      <c r="E137" s="2"/>
      <c r="F137" s="2"/>
      <c r="G137" s="2"/>
      <c r="H137" s="2"/>
      <c r="I137" s="2"/>
    </row>
    <row r="138" spans="1:9" ht="14.15" customHeight="1" x14ac:dyDescent="0.35">
      <c r="A138" s="2"/>
      <c r="B138" s="2"/>
      <c r="C138" s="2"/>
      <c r="D138" s="2"/>
      <c r="E138" s="2"/>
      <c r="F138" s="2"/>
      <c r="G138" s="2"/>
      <c r="H138" s="2"/>
      <c r="I138" s="2"/>
    </row>
    <row r="139" spans="1:9" ht="14.15" customHeight="1" x14ac:dyDescent="0.35">
      <c r="A139" s="8" t="s">
        <v>125</v>
      </c>
      <c r="B139" s="156" t="s">
        <v>248</v>
      </c>
      <c r="C139" s="156"/>
      <c r="D139" s="156"/>
      <c r="E139" s="156"/>
      <c r="F139" s="156"/>
      <c r="G139" s="156"/>
      <c r="H139" s="156"/>
      <c r="I139" s="156"/>
    </row>
    <row r="140" spans="1:9" ht="14.15" customHeight="1" x14ac:dyDescent="0.35">
      <c r="A140" s="5"/>
      <c r="B140" s="156"/>
      <c r="C140" s="156"/>
      <c r="D140" s="156"/>
      <c r="E140" s="156"/>
      <c r="F140" s="156"/>
      <c r="G140" s="156"/>
      <c r="H140" s="156"/>
      <c r="I140" s="156"/>
    </row>
    <row r="141" spans="1:9" ht="14.15" customHeight="1" x14ac:dyDescent="0.35">
      <c r="A141" s="5"/>
      <c r="B141" s="156"/>
      <c r="C141" s="156"/>
      <c r="D141" s="156"/>
      <c r="E141" s="156"/>
      <c r="F141" s="156"/>
      <c r="G141" s="156"/>
      <c r="H141" s="156"/>
      <c r="I141" s="156"/>
    </row>
    <row r="142" spans="1:9" ht="14.15" customHeight="1" x14ac:dyDescent="0.35">
      <c r="A142" s="134" t="s">
        <v>142</v>
      </c>
      <c r="B142" s="133"/>
      <c r="C142" s="12" t="s">
        <v>249</v>
      </c>
      <c r="D142" s="5"/>
      <c r="E142" s="5"/>
      <c r="F142" s="5"/>
      <c r="G142" s="5"/>
      <c r="H142" s="5"/>
      <c r="I142" s="2"/>
    </row>
    <row r="143" spans="1:9" ht="14.15" customHeight="1" x14ac:dyDescent="0.35">
      <c r="A143" s="134" t="s">
        <v>143</v>
      </c>
      <c r="B143" s="133"/>
      <c r="C143" s="12" t="s">
        <v>250</v>
      </c>
      <c r="D143" s="5"/>
      <c r="E143" s="5"/>
      <c r="F143" s="5"/>
      <c r="G143" s="5"/>
      <c r="H143" s="5"/>
      <c r="I143" s="2"/>
    </row>
    <row r="144" spans="1:9" ht="14.15" customHeight="1" x14ac:dyDescent="0.35">
      <c r="A144" s="134" t="s">
        <v>145</v>
      </c>
      <c r="B144" s="133"/>
      <c r="C144" s="12" t="s">
        <v>251</v>
      </c>
      <c r="D144" s="5"/>
      <c r="E144" s="5"/>
      <c r="F144" s="5"/>
      <c r="G144" s="5"/>
      <c r="H144" s="5"/>
      <c r="I144" s="2"/>
    </row>
    <row r="145" spans="1:9" ht="14.15" customHeight="1" x14ac:dyDescent="0.35">
      <c r="A145" s="134" t="s">
        <v>144</v>
      </c>
      <c r="B145" s="133"/>
      <c r="C145" s="12" t="s">
        <v>252</v>
      </c>
      <c r="D145" s="5"/>
      <c r="E145" s="5"/>
      <c r="F145" s="2"/>
      <c r="G145" s="2"/>
      <c r="H145" s="2"/>
      <c r="I145" s="2"/>
    </row>
    <row r="146" spans="1:9" ht="7.5" customHeight="1" x14ac:dyDescent="0.35">
      <c r="A146" s="2"/>
      <c r="B146" s="2"/>
      <c r="C146" s="2"/>
      <c r="D146" s="2"/>
      <c r="E146" s="2"/>
      <c r="F146" s="2"/>
      <c r="G146" s="2"/>
      <c r="H146" s="2"/>
      <c r="I146" s="2"/>
    </row>
    <row r="147" spans="1:9" ht="14.15" customHeight="1" x14ac:dyDescent="0.35">
      <c r="A147" s="6" t="s">
        <v>5</v>
      </c>
      <c r="B147" s="141" t="s">
        <v>4</v>
      </c>
      <c r="C147" s="142"/>
      <c r="D147" s="2"/>
      <c r="E147" s="2"/>
      <c r="F147" s="2"/>
      <c r="G147" s="2"/>
      <c r="H147" s="2"/>
      <c r="I147" s="2"/>
    </row>
    <row r="148" spans="1:9" ht="14.15" customHeight="1" x14ac:dyDescent="0.35">
      <c r="A148" s="2"/>
      <c r="B148" s="2"/>
      <c r="C148" s="2"/>
      <c r="D148" s="2"/>
      <c r="E148" s="2"/>
      <c r="F148" s="2"/>
      <c r="G148" s="2"/>
      <c r="H148" s="2"/>
      <c r="I148" s="2"/>
    </row>
    <row r="149" spans="1:9" ht="14.15" customHeight="1" x14ac:dyDescent="0.35">
      <c r="A149" s="8" t="s">
        <v>126</v>
      </c>
      <c r="B149" s="156" t="s">
        <v>253</v>
      </c>
      <c r="C149" s="156"/>
      <c r="D149" s="156"/>
      <c r="E149" s="156"/>
      <c r="F149" s="156"/>
      <c r="G149" s="156"/>
      <c r="H149" s="156"/>
      <c r="I149" s="156"/>
    </row>
    <row r="150" spans="1:9" ht="14.15" customHeight="1" x14ac:dyDescent="0.35">
      <c r="A150" s="5"/>
      <c r="B150" s="156"/>
      <c r="C150" s="156"/>
      <c r="D150" s="156"/>
      <c r="E150" s="156"/>
      <c r="F150" s="156"/>
      <c r="G150" s="156"/>
      <c r="H150" s="156"/>
      <c r="I150" s="156"/>
    </row>
    <row r="151" spans="1:9" ht="14.15" customHeight="1" x14ac:dyDescent="0.35">
      <c r="A151" s="5"/>
      <c r="B151" s="156"/>
      <c r="C151" s="156"/>
      <c r="D151" s="156"/>
      <c r="E151" s="156"/>
      <c r="F151" s="156"/>
      <c r="G151" s="156"/>
      <c r="H151" s="156"/>
      <c r="I151" s="156"/>
    </row>
    <row r="152" spans="1:9" ht="14.15" customHeight="1" x14ac:dyDescent="0.35">
      <c r="A152" s="134" t="s">
        <v>155</v>
      </c>
      <c r="B152" s="133"/>
      <c r="C152" s="12" t="s">
        <v>254</v>
      </c>
      <c r="D152" s="5"/>
      <c r="E152" s="5"/>
      <c r="F152" s="5"/>
      <c r="G152" s="5"/>
      <c r="H152" s="5"/>
      <c r="I152" s="2"/>
    </row>
    <row r="153" spans="1:9" ht="14.15" customHeight="1" x14ac:dyDescent="0.35">
      <c r="A153" s="134" t="s">
        <v>156</v>
      </c>
      <c r="B153" s="133"/>
      <c r="C153" s="12" t="s">
        <v>255</v>
      </c>
      <c r="D153" s="5"/>
      <c r="E153" s="5"/>
      <c r="F153" s="5"/>
      <c r="G153" s="5"/>
      <c r="H153" s="5"/>
      <c r="I153" s="2"/>
    </row>
    <row r="154" spans="1:9" ht="14.15" customHeight="1" x14ac:dyDescent="0.35">
      <c r="A154" s="134" t="s">
        <v>158</v>
      </c>
      <c r="B154" s="133"/>
      <c r="C154" s="12" t="s">
        <v>256</v>
      </c>
      <c r="D154" s="5"/>
      <c r="E154" s="5"/>
      <c r="F154" s="5"/>
      <c r="G154" s="5"/>
      <c r="H154" s="5"/>
      <c r="I154" s="2"/>
    </row>
    <row r="155" spans="1:9" ht="14.15" customHeight="1" x14ac:dyDescent="0.35">
      <c r="A155" s="134" t="s">
        <v>157</v>
      </c>
      <c r="B155" s="133"/>
      <c r="C155" s="12" t="s">
        <v>257</v>
      </c>
      <c r="D155" s="5"/>
      <c r="E155" s="5"/>
      <c r="F155" s="2"/>
      <c r="G155" s="2"/>
      <c r="H155" s="2"/>
      <c r="I155" s="2"/>
    </row>
    <row r="156" spans="1:9" ht="7.5" customHeight="1" x14ac:dyDescent="0.35">
      <c r="A156" s="2"/>
      <c r="B156" s="2"/>
      <c r="C156" s="2"/>
      <c r="D156" s="2"/>
      <c r="E156" s="2"/>
      <c r="F156" s="2"/>
      <c r="G156" s="2"/>
      <c r="H156" s="2"/>
      <c r="I156" s="2"/>
    </row>
    <row r="157" spans="1:9" ht="14.15" customHeight="1" x14ac:dyDescent="0.35">
      <c r="A157" s="6" t="s">
        <v>5</v>
      </c>
      <c r="B157" s="141" t="s">
        <v>4</v>
      </c>
      <c r="C157" s="142"/>
      <c r="D157" s="2"/>
      <c r="E157" s="2"/>
      <c r="F157" s="2"/>
      <c r="G157" s="2"/>
      <c r="H157" s="93" t="s">
        <v>453</v>
      </c>
      <c r="I157" s="2"/>
    </row>
    <row r="158" spans="1:9" ht="7.5" customHeight="1" x14ac:dyDescent="0.35">
      <c r="A158" s="2"/>
      <c r="B158" s="2"/>
      <c r="C158" s="2"/>
      <c r="D158" s="2"/>
      <c r="E158" s="2"/>
      <c r="F158" s="2"/>
      <c r="G158" s="2"/>
      <c r="H158" s="2"/>
      <c r="I158" s="2"/>
    </row>
    <row r="159" spans="1:9" ht="25.5" customHeight="1" x14ac:dyDescent="0.65">
      <c r="A159" s="153" t="s">
        <v>184</v>
      </c>
      <c r="B159" s="154"/>
      <c r="C159" s="154"/>
      <c r="D159" s="154"/>
      <c r="E159" s="154"/>
      <c r="F159" s="154"/>
      <c r="G159" s="154"/>
      <c r="H159" s="154"/>
      <c r="I159" s="155"/>
    </row>
    <row r="160" spans="1:9" ht="30.75" customHeight="1" x14ac:dyDescent="0.35">
      <c r="A160" s="138" t="s">
        <v>258</v>
      </c>
      <c r="B160" s="139"/>
      <c r="C160" s="139"/>
      <c r="D160" s="139"/>
      <c r="E160" s="139"/>
      <c r="F160" s="139"/>
      <c r="G160" s="139"/>
      <c r="H160" s="139"/>
      <c r="I160" s="140"/>
    </row>
    <row r="161" ht="14.15" customHeight="1" x14ac:dyDescent="0.35"/>
    <row r="162" ht="14.15" customHeight="1" x14ac:dyDescent="0.35"/>
    <row r="163" ht="14.15" customHeight="1" x14ac:dyDescent="0.35"/>
    <row r="164" ht="14.15" customHeight="1" x14ac:dyDescent="0.35"/>
    <row r="165" ht="14.15" customHeight="1" x14ac:dyDescent="0.35"/>
    <row r="166" ht="14.15" customHeight="1" x14ac:dyDescent="0.35"/>
    <row r="167" ht="14.15" customHeight="1" x14ac:dyDescent="0.35"/>
    <row r="168" ht="14.15" customHeight="1" x14ac:dyDescent="0.35"/>
    <row r="169" ht="14.15" customHeight="1" x14ac:dyDescent="0.35"/>
    <row r="170" ht="14.15" customHeight="1" x14ac:dyDescent="0.35"/>
    <row r="171" ht="14.15" customHeight="1" x14ac:dyDescent="0.35"/>
    <row r="172" ht="14.15" customHeight="1" x14ac:dyDescent="0.35"/>
    <row r="173" ht="14.15" customHeight="1" x14ac:dyDescent="0.35"/>
    <row r="174" ht="14.15" customHeight="1" x14ac:dyDescent="0.35"/>
    <row r="175" ht="14.15" customHeight="1" x14ac:dyDescent="0.35"/>
    <row r="176" ht="14.15" customHeight="1" x14ac:dyDescent="0.35"/>
    <row r="177" ht="14.15" customHeight="1" x14ac:dyDescent="0.35"/>
  </sheetData>
  <sheetProtection password="F5F1" sheet="1" objects="1" scenarios="1" selectLockedCells="1"/>
  <mergeCells count="97">
    <mergeCell ref="B16:I18"/>
    <mergeCell ref="B14:C14"/>
    <mergeCell ref="A9:B9"/>
    <mergeCell ref="A10:B10"/>
    <mergeCell ref="A1:I1"/>
    <mergeCell ref="A3:I3"/>
    <mergeCell ref="A11:B11"/>
    <mergeCell ref="B5:I8"/>
    <mergeCell ref="A12:B12"/>
    <mergeCell ref="A77:B77"/>
    <mergeCell ref="B73:C73"/>
    <mergeCell ref="A71:B71"/>
    <mergeCell ref="A59:B59"/>
    <mergeCell ref="A60:B60"/>
    <mergeCell ref="A61:B61"/>
    <mergeCell ref="A49:B49"/>
    <mergeCell ref="A47:B47"/>
    <mergeCell ref="A48:B48"/>
    <mergeCell ref="A40:B40"/>
    <mergeCell ref="A41:B41"/>
    <mergeCell ref="B45:I46"/>
    <mergeCell ref="A38:B38"/>
    <mergeCell ref="B56:I58"/>
    <mergeCell ref="A19:B19"/>
    <mergeCell ref="A20:B20"/>
    <mergeCell ref="B24:C24"/>
    <mergeCell ref="B26:I28"/>
    <mergeCell ref="A29:B29"/>
    <mergeCell ref="B34:C34"/>
    <mergeCell ref="A39:B39"/>
    <mergeCell ref="B36:I37"/>
    <mergeCell ref="A31:B31"/>
    <mergeCell ref="A32:B32"/>
    <mergeCell ref="A30:B30"/>
    <mergeCell ref="A22:B22"/>
    <mergeCell ref="A21:B21"/>
    <mergeCell ref="B43:C43"/>
    <mergeCell ref="A50:B50"/>
    <mergeCell ref="B52:C52"/>
    <mergeCell ref="A54:I54"/>
    <mergeCell ref="A86:B86"/>
    <mergeCell ref="A62:B62"/>
    <mergeCell ref="B64:C64"/>
    <mergeCell ref="B66:I67"/>
    <mergeCell ref="A68:B68"/>
    <mergeCell ref="A69:B69"/>
    <mergeCell ref="A70:B70"/>
    <mergeCell ref="A78:B78"/>
    <mergeCell ref="A79:B79"/>
    <mergeCell ref="A80:B80"/>
    <mergeCell ref="B82:C82"/>
    <mergeCell ref="B84:I85"/>
    <mergeCell ref="B75:I76"/>
    <mergeCell ref="A107:I107"/>
    <mergeCell ref="A87:B87"/>
    <mergeCell ref="A88:B88"/>
    <mergeCell ref="A89:B89"/>
    <mergeCell ref="B91:C91"/>
    <mergeCell ref="B93:I95"/>
    <mergeCell ref="A96:B96"/>
    <mergeCell ref="A97:B97"/>
    <mergeCell ref="A98:B98"/>
    <mergeCell ref="A99:B99"/>
    <mergeCell ref="B101:C101"/>
    <mergeCell ref="A105:I105"/>
    <mergeCell ref="B127:C127"/>
    <mergeCell ref="B109:I111"/>
    <mergeCell ref="A112:B112"/>
    <mergeCell ref="A113:B113"/>
    <mergeCell ref="A114:B114"/>
    <mergeCell ref="A115:B115"/>
    <mergeCell ref="B117:C117"/>
    <mergeCell ref="B119:I121"/>
    <mergeCell ref="A122:B122"/>
    <mergeCell ref="A123:B123"/>
    <mergeCell ref="A124:B124"/>
    <mergeCell ref="A125:B125"/>
    <mergeCell ref="B147:C147"/>
    <mergeCell ref="B129:I131"/>
    <mergeCell ref="A132:B132"/>
    <mergeCell ref="A133:B133"/>
    <mergeCell ref="A134:B134"/>
    <mergeCell ref="A135:B135"/>
    <mergeCell ref="B137:C137"/>
    <mergeCell ref="B139:I141"/>
    <mergeCell ref="A142:B142"/>
    <mergeCell ref="A143:B143"/>
    <mergeCell ref="A144:B144"/>
    <mergeCell ref="A145:B145"/>
    <mergeCell ref="A159:I159"/>
    <mergeCell ref="A160:I160"/>
    <mergeCell ref="B149:I151"/>
    <mergeCell ref="A152:B152"/>
    <mergeCell ref="A153:B153"/>
    <mergeCell ref="A154:B154"/>
    <mergeCell ref="A155:B155"/>
    <mergeCell ref="B157:C157"/>
  </mergeCells>
  <dataValidations count="1">
    <dataValidation type="list" errorStyle="information" showInputMessage="1" showErrorMessage="1" errorTitle="droplist" error="Please select from available choices (A,B,C,D)." sqref="B43:C43 B34:C34 B14:C14 B24:C24 B52:C52 B64:C64 B73:C73 B82:C82 B91:C91 B101:C101 B117:C117 B127:C127 B137:C137 B147:C147 B157:C157">
      <formula1>droplist</formula1>
    </dataValidation>
  </dataValidations>
  <pageMargins left="0.45" right="0.45" top="0.5" bottom="0.5" header="0.3" footer="0.3"/>
  <pageSetup orientation="portrait" r:id="rId1"/>
  <headerFooter>
    <oddHeader>&amp;CPractice ASVAB</oddHeader>
    <oddFooter>&amp;CPractice ASVAB</oddFooter>
  </headerFooter>
  <ignoredErrors>
    <ignoredError sqref="A5 A16 A26 A36 A45 A56 A66 A75 A84 A93 A109 A119 A129 A139 A149"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261"/>
  <sheetViews>
    <sheetView showGridLines="0" showRowColHeaders="0" showRuler="0" view="pageLayout" zoomScale="125" zoomScaleNormal="100" zoomScalePageLayoutView="125" workbookViewId="0">
      <selection activeCell="B14" sqref="B14:C14"/>
    </sheetView>
  </sheetViews>
  <sheetFormatPr defaultColWidth="9.08984375" defaultRowHeight="14.5" x14ac:dyDescent="0.35"/>
  <cols>
    <col min="1" max="2" width="3.08984375" style="1" customWidth="1"/>
    <col min="3" max="3" width="31.453125" style="1" customWidth="1"/>
    <col min="4" max="4" width="8.54296875" style="1" customWidth="1"/>
    <col min="5" max="5" width="4" style="1" customWidth="1"/>
    <col min="6" max="7" width="3.08984375" style="1" customWidth="1"/>
    <col min="8" max="8" width="31.453125" style="1" customWidth="1"/>
    <col min="9" max="9" width="8.54296875" style="1" customWidth="1"/>
    <col min="10" max="16384" width="9.08984375" style="1"/>
  </cols>
  <sheetData>
    <row r="1" spans="1:9" ht="15.5" x14ac:dyDescent="0.35">
      <c r="A1" s="144" t="s">
        <v>260</v>
      </c>
      <c r="B1" s="145"/>
      <c r="C1" s="145"/>
      <c r="D1" s="145"/>
      <c r="E1" s="145"/>
      <c r="F1" s="145"/>
      <c r="G1" s="145"/>
      <c r="H1" s="145"/>
      <c r="I1" s="146"/>
    </row>
    <row r="2" spans="1:9" ht="7.5" customHeight="1" x14ac:dyDescent="0.35">
      <c r="A2" s="2"/>
      <c r="B2" s="2"/>
      <c r="C2" s="2"/>
      <c r="D2" s="2"/>
      <c r="E2" s="2"/>
      <c r="F2" s="2"/>
      <c r="G2" s="2"/>
      <c r="H2" s="2"/>
      <c r="I2" s="2"/>
    </row>
    <row r="3" spans="1:9" ht="102.75" customHeight="1" x14ac:dyDescent="0.35">
      <c r="A3" s="147" t="s">
        <v>261</v>
      </c>
      <c r="B3" s="148"/>
      <c r="C3" s="148"/>
      <c r="D3" s="148"/>
      <c r="E3" s="148"/>
      <c r="F3" s="148"/>
      <c r="G3" s="148"/>
      <c r="H3" s="148"/>
      <c r="I3" s="149"/>
    </row>
    <row r="4" spans="1:9" ht="12" customHeight="1" x14ac:dyDescent="0.35">
      <c r="A4" s="2"/>
      <c r="B4" s="2"/>
      <c r="C4" s="2"/>
      <c r="D4" s="2"/>
      <c r="E4" s="2"/>
      <c r="F4" s="2"/>
      <c r="G4" s="2"/>
      <c r="H4" s="2"/>
      <c r="I4" s="2"/>
    </row>
    <row r="5" spans="1:9" ht="14.15" customHeight="1" x14ac:dyDescent="0.35">
      <c r="A5" s="8" t="s">
        <v>26</v>
      </c>
      <c r="B5" s="161" t="s">
        <v>262</v>
      </c>
      <c r="C5" s="161"/>
      <c r="D5" s="161"/>
      <c r="E5" s="161"/>
      <c r="F5" s="161"/>
      <c r="G5" s="161"/>
      <c r="H5" s="161"/>
      <c r="I5" s="161"/>
    </row>
    <row r="6" spans="1:9" ht="14.15" customHeight="1" x14ac:dyDescent="0.35">
      <c r="A6" s="5"/>
      <c r="B6" s="161"/>
      <c r="C6" s="161"/>
      <c r="D6" s="161"/>
      <c r="E6" s="161"/>
      <c r="F6" s="161"/>
      <c r="G6" s="161"/>
      <c r="H6" s="161"/>
      <c r="I6" s="161"/>
    </row>
    <row r="7" spans="1:9" ht="14.15" customHeight="1" x14ac:dyDescent="0.35">
      <c r="A7" s="5"/>
      <c r="B7" s="161"/>
      <c r="C7" s="161"/>
      <c r="D7" s="161"/>
      <c r="E7" s="161"/>
      <c r="F7" s="161"/>
      <c r="G7" s="161"/>
      <c r="H7" s="161"/>
      <c r="I7" s="161"/>
    </row>
    <row r="8" spans="1:9" ht="14.15" customHeight="1" x14ac:dyDescent="0.35">
      <c r="A8" s="5"/>
      <c r="B8" s="161"/>
      <c r="C8" s="161"/>
      <c r="D8" s="161"/>
      <c r="E8" s="161"/>
      <c r="F8" s="161"/>
      <c r="G8" s="161"/>
      <c r="H8" s="161"/>
      <c r="I8" s="161"/>
    </row>
    <row r="9" spans="1:9" ht="14.15" customHeight="1" x14ac:dyDescent="0.35">
      <c r="A9" s="134" t="s">
        <v>0</v>
      </c>
      <c r="B9" s="133"/>
      <c r="C9" s="160" t="s">
        <v>263</v>
      </c>
      <c r="D9" s="160"/>
      <c r="E9" s="2"/>
      <c r="F9" s="2"/>
      <c r="G9" s="2"/>
      <c r="H9" s="2"/>
      <c r="I9" s="2"/>
    </row>
    <row r="10" spans="1:9" ht="14.15" customHeight="1" x14ac:dyDescent="0.35">
      <c r="A10" s="134" t="s">
        <v>1</v>
      </c>
      <c r="B10" s="133"/>
      <c r="C10" s="160" t="s">
        <v>264</v>
      </c>
      <c r="D10" s="160"/>
      <c r="E10" s="2"/>
      <c r="F10" s="2"/>
      <c r="G10" s="2"/>
      <c r="H10" s="2"/>
      <c r="I10" s="2"/>
    </row>
    <row r="11" spans="1:9" ht="14.15" customHeight="1" x14ac:dyDescent="0.35">
      <c r="A11" s="134" t="s">
        <v>3</v>
      </c>
      <c r="B11" s="133"/>
      <c r="C11" s="160" t="s">
        <v>265</v>
      </c>
      <c r="D11" s="160"/>
      <c r="E11" s="2"/>
      <c r="F11" s="2"/>
      <c r="G11" s="2"/>
      <c r="H11" s="2"/>
      <c r="I11" s="2"/>
    </row>
    <row r="12" spans="1:9" ht="14.15" customHeight="1" x14ac:dyDescent="0.35">
      <c r="A12" s="134" t="s">
        <v>2</v>
      </c>
      <c r="B12" s="133"/>
      <c r="C12" s="160" t="s">
        <v>266</v>
      </c>
      <c r="D12" s="160"/>
      <c r="E12" s="2"/>
      <c r="F12" s="2"/>
      <c r="G12" s="2"/>
      <c r="H12" s="2"/>
      <c r="I12" s="2"/>
    </row>
    <row r="13" spans="1:9" ht="7.5" customHeight="1" x14ac:dyDescent="0.35">
      <c r="A13" s="5"/>
      <c r="B13" s="5"/>
      <c r="C13" s="5"/>
      <c r="D13" s="5"/>
      <c r="E13" s="2"/>
      <c r="F13" s="2"/>
      <c r="G13" s="2"/>
      <c r="H13" s="2"/>
      <c r="I13" s="2"/>
    </row>
    <row r="14" spans="1:9" ht="14.15" customHeight="1" x14ac:dyDescent="0.35">
      <c r="A14" s="6" t="s">
        <v>5</v>
      </c>
      <c r="B14" s="141" t="s">
        <v>4</v>
      </c>
      <c r="C14" s="142"/>
      <c r="D14" s="5"/>
      <c r="E14" s="2"/>
      <c r="F14" s="2"/>
      <c r="G14" s="2"/>
      <c r="H14" s="2"/>
      <c r="I14" s="2"/>
    </row>
    <row r="15" spans="1:9" ht="14.15" customHeight="1" x14ac:dyDescent="0.35">
      <c r="A15" s="2"/>
      <c r="B15" s="2"/>
      <c r="C15" s="2"/>
      <c r="D15" s="2"/>
      <c r="E15" s="2"/>
      <c r="F15" s="2"/>
      <c r="G15" s="2"/>
      <c r="H15" s="2"/>
      <c r="I15" s="2"/>
    </row>
    <row r="16" spans="1:9" ht="14.15" customHeight="1" x14ac:dyDescent="0.35">
      <c r="A16" s="8" t="s">
        <v>25</v>
      </c>
      <c r="B16" s="161" t="s">
        <v>267</v>
      </c>
      <c r="C16" s="161"/>
      <c r="D16" s="161"/>
      <c r="E16" s="161"/>
      <c r="F16" s="161"/>
      <c r="G16" s="161"/>
      <c r="H16" s="161"/>
      <c r="I16" s="161"/>
    </row>
    <row r="17" spans="1:9" ht="14.15" customHeight="1" x14ac:dyDescent="0.35">
      <c r="A17" s="5"/>
      <c r="B17" s="161"/>
      <c r="C17" s="161"/>
      <c r="D17" s="161"/>
      <c r="E17" s="161"/>
      <c r="F17" s="161"/>
      <c r="G17" s="161"/>
      <c r="H17" s="161"/>
      <c r="I17" s="161"/>
    </row>
    <row r="18" spans="1:9" ht="14.15" customHeight="1" x14ac:dyDescent="0.35">
      <c r="A18" s="5"/>
      <c r="B18" s="161"/>
      <c r="C18" s="161"/>
      <c r="D18" s="161"/>
      <c r="E18" s="161"/>
      <c r="F18" s="161"/>
      <c r="G18" s="161"/>
      <c r="H18" s="161"/>
      <c r="I18" s="161"/>
    </row>
    <row r="19" spans="1:9" ht="14.15" customHeight="1" x14ac:dyDescent="0.35">
      <c r="A19" s="2"/>
      <c r="B19" s="163" t="s">
        <v>268</v>
      </c>
      <c r="C19" s="163"/>
      <c r="D19" s="163"/>
      <c r="E19" s="163"/>
      <c r="F19" s="2"/>
      <c r="G19" s="2"/>
      <c r="H19" s="2"/>
      <c r="I19" s="2"/>
    </row>
    <row r="20" spans="1:9" ht="14.15" customHeight="1" x14ac:dyDescent="0.35">
      <c r="A20" s="134" t="s">
        <v>38</v>
      </c>
      <c r="B20" s="133"/>
      <c r="C20" s="160" t="s">
        <v>269</v>
      </c>
      <c r="D20" s="160"/>
      <c r="E20" s="2"/>
      <c r="F20" s="2"/>
      <c r="G20" s="2"/>
      <c r="H20" s="2"/>
      <c r="I20" s="2"/>
    </row>
    <row r="21" spans="1:9" ht="14.15" customHeight="1" x14ac:dyDescent="0.35">
      <c r="A21" s="134" t="s">
        <v>39</v>
      </c>
      <c r="B21" s="133"/>
      <c r="C21" s="160" t="s">
        <v>270</v>
      </c>
      <c r="D21" s="160"/>
      <c r="E21" s="2"/>
      <c r="F21" s="2"/>
      <c r="G21" s="2"/>
      <c r="H21" s="2" t="s">
        <v>123</v>
      </c>
      <c r="I21" s="2"/>
    </row>
    <row r="22" spans="1:9" ht="14.15" customHeight="1" x14ac:dyDescent="0.35">
      <c r="A22" s="134" t="s">
        <v>41</v>
      </c>
      <c r="B22" s="133"/>
      <c r="C22" s="160" t="s">
        <v>271</v>
      </c>
      <c r="D22" s="160"/>
      <c r="E22" s="2"/>
      <c r="F22" s="2"/>
      <c r="G22" s="2"/>
      <c r="H22" s="2"/>
      <c r="I22" s="2"/>
    </row>
    <row r="23" spans="1:9" ht="14.15" customHeight="1" x14ac:dyDescent="0.35">
      <c r="A23" s="134" t="s">
        <v>40</v>
      </c>
      <c r="B23" s="133"/>
      <c r="C23" s="160" t="s">
        <v>272</v>
      </c>
      <c r="D23" s="160"/>
      <c r="E23" s="2"/>
      <c r="F23" s="2"/>
      <c r="G23" s="2"/>
      <c r="H23" s="2"/>
      <c r="I23" s="2"/>
    </row>
    <row r="24" spans="1:9" ht="7.5" customHeight="1" x14ac:dyDescent="0.35">
      <c r="A24" s="2"/>
      <c r="B24" s="2"/>
      <c r="C24" s="2"/>
      <c r="D24" s="2"/>
      <c r="E24" s="2"/>
      <c r="F24" s="2"/>
      <c r="G24" s="2"/>
      <c r="H24" s="2"/>
      <c r="I24" s="2"/>
    </row>
    <row r="25" spans="1:9" ht="14.15" customHeight="1" x14ac:dyDescent="0.35">
      <c r="A25" s="6" t="s">
        <v>5</v>
      </c>
      <c r="B25" s="141" t="s">
        <v>4</v>
      </c>
      <c r="C25" s="142"/>
      <c r="D25" s="2"/>
      <c r="E25" s="2"/>
      <c r="F25" s="2"/>
      <c r="G25" s="2"/>
      <c r="H25" s="2"/>
      <c r="I25" s="2"/>
    </row>
    <row r="26" spans="1:9" ht="14.15" customHeight="1" x14ac:dyDescent="0.35">
      <c r="A26" s="2"/>
      <c r="B26" s="2"/>
      <c r="C26" s="2"/>
      <c r="D26" s="2"/>
      <c r="E26" s="2"/>
      <c r="F26" s="2"/>
      <c r="G26" s="2"/>
      <c r="H26" s="2"/>
      <c r="I26" s="2"/>
    </row>
    <row r="27" spans="1:9" ht="14.15" customHeight="1" x14ac:dyDescent="0.35">
      <c r="A27" s="8" t="s">
        <v>24</v>
      </c>
      <c r="B27" s="161" t="s">
        <v>273</v>
      </c>
      <c r="C27" s="161"/>
      <c r="D27" s="161"/>
      <c r="E27" s="161"/>
      <c r="F27" s="161"/>
      <c r="G27" s="161"/>
      <c r="H27" s="161"/>
      <c r="I27" s="161"/>
    </row>
    <row r="28" spans="1:9" ht="14.15" customHeight="1" x14ac:dyDescent="0.35">
      <c r="A28" s="5"/>
      <c r="B28" s="161"/>
      <c r="C28" s="161"/>
      <c r="D28" s="161"/>
      <c r="E28" s="161"/>
      <c r="F28" s="161"/>
      <c r="G28" s="161"/>
      <c r="H28" s="161"/>
      <c r="I28" s="161"/>
    </row>
    <row r="29" spans="1:9" ht="14.15" customHeight="1" x14ac:dyDescent="0.35">
      <c r="A29" s="5"/>
      <c r="B29" s="161"/>
      <c r="C29" s="161"/>
      <c r="D29" s="161"/>
      <c r="E29" s="161"/>
      <c r="F29" s="161"/>
      <c r="G29" s="161"/>
      <c r="H29" s="161"/>
      <c r="I29" s="161"/>
    </row>
    <row r="30" spans="1:9" ht="14.15" customHeight="1" x14ac:dyDescent="0.35">
      <c r="A30" s="134" t="s">
        <v>51</v>
      </c>
      <c r="B30" s="133"/>
      <c r="C30" s="160" t="s">
        <v>274</v>
      </c>
      <c r="D30" s="160"/>
      <c r="E30" s="2"/>
      <c r="F30" s="2"/>
      <c r="G30" s="2"/>
      <c r="H30" s="2"/>
      <c r="I30" s="2"/>
    </row>
    <row r="31" spans="1:9" ht="14.15" customHeight="1" x14ac:dyDescent="0.35">
      <c r="A31" s="134" t="s">
        <v>52</v>
      </c>
      <c r="B31" s="133"/>
      <c r="C31" s="160" t="s">
        <v>275</v>
      </c>
      <c r="D31" s="160"/>
      <c r="E31" s="2"/>
      <c r="F31" s="2"/>
      <c r="G31" s="2"/>
      <c r="H31" s="2"/>
      <c r="I31" s="2"/>
    </row>
    <row r="32" spans="1:9" ht="14.15" customHeight="1" x14ac:dyDescent="0.35">
      <c r="A32" s="134" t="s">
        <v>54</v>
      </c>
      <c r="B32" s="133"/>
      <c r="C32" s="160" t="s">
        <v>276</v>
      </c>
      <c r="D32" s="160"/>
      <c r="E32" s="2"/>
      <c r="F32" s="2"/>
      <c r="G32" s="2"/>
      <c r="H32" s="2"/>
      <c r="I32" s="2"/>
    </row>
    <row r="33" spans="1:9" ht="14.15" customHeight="1" x14ac:dyDescent="0.35">
      <c r="A33" s="134" t="s">
        <v>53</v>
      </c>
      <c r="B33" s="133"/>
      <c r="C33" s="160" t="s">
        <v>277</v>
      </c>
      <c r="D33" s="160"/>
      <c r="E33" s="2"/>
      <c r="F33" s="2"/>
      <c r="G33" s="2"/>
      <c r="H33" s="2"/>
      <c r="I33" s="2"/>
    </row>
    <row r="34" spans="1:9" ht="7.5" customHeight="1" x14ac:dyDescent="0.35">
      <c r="A34" s="2"/>
      <c r="B34" s="2"/>
      <c r="C34" s="2"/>
      <c r="D34" s="2"/>
      <c r="E34" s="2"/>
      <c r="F34" s="2"/>
      <c r="G34" s="2"/>
      <c r="H34" s="2"/>
      <c r="I34" s="2"/>
    </row>
    <row r="35" spans="1:9" ht="14.15" customHeight="1" x14ac:dyDescent="0.35">
      <c r="A35" s="6" t="s">
        <v>5</v>
      </c>
      <c r="B35" s="141" t="s">
        <v>4</v>
      </c>
      <c r="C35" s="142"/>
      <c r="D35" s="2"/>
      <c r="E35" s="2"/>
      <c r="F35" s="2"/>
      <c r="G35" s="2"/>
      <c r="H35" s="2"/>
      <c r="I35" s="2"/>
    </row>
    <row r="36" spans="1:9" ht="14.15" customHeight="1" x14ac:dyDescent="0.35">
      <c r="A36" s="2"/>
      <c r="B36" s="2"/>
      <c r="C36" s="2"/>
      <c r="D36" s="2"/>
      <c r="E36" s="2"/>
      <c r="F36" s="2"/>
      <c r="G36" s="2"/>
      <c r="H36" s="2"/>
      <c r="I36" s="2"/>
    </row>
    <row r="37" spans="1:9" ht="14.15" customHeight="1" x14ac:dyDescent="0.35">
      <c r="A37" s="8" t="s">
        <v>23</v>
      </c>
      <c r="B37" s="161" t="s">
        <v>278</v>
      </c>
      <c r="C37" s="161"/>
      <c r="D37" s="161"/>
      <c r="E37" s="161"/>
      <c r="F37" s="161"/>
      <c r="G37" s="161"/>
      <c r="H37" s="161"/>
      <c r="I37" s="161"/>
    </row>
    <row r="38" spans="1:9" ht="14.15" customHeight="1" x14ac:dyDescent="0.35">
      <c r="A38" s="5"/>
      <c r="B38" s="161"/>
      <c r="C38" s="161"/>
      <c r="D38" s="161"/>
      <c r="E38" s="161"/>
      <c r="F38" s="161"/>
      <c r="G38" s="161"/>
      <c r="H38" s="161"/>
      <c r="I38" s="161"/>
    </row>
    <row r="39" spans="1:9" ht="14.15" customHeight="1" x14ac:dyDescent="0.35">
      <c r="A39" s="5"/>
      <c r="B39" s="161"/>
      <c r="C39" s="161"/>
      <c r="D39" s="161"/>
      <c r="E39" s="161"/>
      <c r="F39" s="161"/>
      <c r="G39" s="161"/>
      <c r="H39" s="161"/>
      <c r="I39" s="161"/>
    </row>
    <row r="40" spans="1:9" ht="14.15" customHeight="1" x14ac:dyDescent="0.35">
      <c r="A40" s="134" t="s">
        <v>69</v>
      </c>
      <c r="B40" s="133"/>
      <c r="C40" s="160" t="s">
        <v>279</v>
      </c>
      <c r="D40" s="160"/>
      <c r="E40" s="143"/>
      <c r="F40" s="143"/>
      <c r="G40" s="143"/>
      <c r="H40" s="2"/>
      <c r="I40" s="2"/>
    </row>
    <row r="41" spans="1:9" ht="14.15" customHeight="1" x14ac:dyDescent="0.35">
      <c r="A41" s="134" t="s">
        <v>70</v>
      </c>
      <c r="B41" s="133"/>
      <c r="C41" s="160" t="s">
        <v>280</v>
      </c>
      <c r="D41" s="160"/>
      <c r="E41" s="143"/>
      <c r="F41" s="143"/>
      <c r="G41" s="143"/>
      <c r="H41" s="2"/>
      <c r="I41" s="2"/>
    </row>
    <row r="42" spans="1:9" ht="14.15" customHeight="1" x14ac:dyDescent="0.35">
      <c r="A42" s="134" t="s">
        <v>72</v>
      </c>
      <c r="B42" s="133"/>
      <c r="C42" s="160" t="s">
        <v>281</v>
      </c>
      <c r="D42" s="160"/>
      <c r="E42" s="143"/>
      <c r="F42" s="143"/>
      <c r="G42" s="143"/>
      <c r="H42" s="2"/>
      <c r="I42" s="2"/>
    </row>
    <row r="43" spans="1:9" ht="14.15" customHeight="1" x14ac:dyDescent="0.35">
      <c r="A43" s="134" t="s">
        <v>71</v>
      </c>
      <c r="B43" s="133"/>
      <c r="C43" s="160" t="s">
        <v>428</v>
      </c>
      <c r="D43" s="160"/>
      <c r="E43" s="143"/>
      <c r="F43" s="143"/>
      <c r="G43" s="143"/>
      <c r="H43" s="2"/>
      <c r="I43" s="2"/>
    </row>
    <row r="44" spans="1:9" ht="7.5" customHeight="1" x14ac:dyDescent="0.35">
      <c r="A44" s="2"/>
      <c r="B44" s="2"/>
      <c r="C44" s="2"/>
      <c r="D44" s="2"/>
      <c r="E44" s="2"/>
      <c r="F44" s="2"/>
      <c r="G44" s="2"/>
      <c r="H44" s="2"/>
      <c r="I44" s="2"/>
    </row>
    <row r="45" spans="1:9" ht="14.15" customHeight="1" x14ac:dyDescent="0.35">
      <c r="A45" s="6" t="s">
        <v>5</v>
      </c>
      <c r="B45" s="141" t="s">
        <v>4</v>
      </c>
      <c r="C45" s="142"/>
      <c r="D45" s="2"/>
      <c r="E45" s="2"/>
      <c r="F45" s="2"/>
      <c r="G45" s="2"/>
      <c r="H45" s="2"/>
      <c r="I45" s="2"/>
    </row>
    <row r="46" spans="1:9" ht="14.15" customHeight="1" x14ac:dyDescent="0.35">
      <c r="A46" s="2"/>
      <c r="B46" s="2"/>
      <c r="C46" s="2"/>
      <c r="D46" s="2"/>
      <c r="E46" s="2"/>
      <c r="F46" s="2"/>
      <c r="G46" s="2"/>
      <c r="H46" s="2"/>
      <c r="I46" s="2"/>
    </row>
    <row r="47" spans="1:9" ht="36" customHeight="1" x14ac:dyDescent="0.35">
      <c r="A47" s="157" t="s">
        <v>235</v>
      </c>
      <c r="B47" s="158"/>
      <c r="C47" s="158"/>
      <c r="D47" s="158"/>
      <c r="E47" s="158"/>
      <c r="F47" s="158"/>
      <c r="G47" s="158"/>
      <c r="H47" s="158"/>
      <c r="I47" s="159"/>
    </row>
    <row r="48" spans="1:9" ht="15.75" customHeight="1" x14ac:dyDescent="0.35">
      <c r="A48" s="144" t="s">
        <v>282</v>
      </c>
      <c r="B48" s="145"/>
      <c r="C48" s="145"/>
      <c r="D48" s="145"/>
      <c r="E48" s="145"/>
      <c r="F48" s="145"/>
      <c r="G48" s="145"/>
      <c r="H48" s="145"/>
      <c r="I48" s="146"/>
    </row>
    <row r="49" spans="1:9" ht="14.15" customHeight="1" x14ac:dyDescent="0.35">
      <c r="A49" s="2"/>
      <c r="B49" s="2"/>
      <c r="C49" s="2"/>
      <c r="D49" s="2"/>
      <c r="E49" s="2"/>
      <c r="F49" s="2"/>
      <c r="G49" s="2"/>
      <c r="H49" s="2"/>
      <c r="I49" s="2"/>
    </row>
    <row r="50" spans="1:9" ht="14.15" customHeight="1" x14ac:dyDescent="0.35">
      <c r="A50" s="8" t="s">
        <v>22</v>
      </c>
      <c r="B50" s="161" t="s">
        <v>284</v>
      </c>
      <c r="C50" s="161"/>
      <c r="D50" s="161"/>
      <c r="E50" s="161"/>
      <c r="F50" s="161"/>
      <c r="G50" s="161"/>
      <c r="H50" s="161"/>
      <c r="I50" s="161"/>
    </row>
    <row r="51" spans="1:9" ht="14.15" customHeight="1" x14ac:dyDescent="0.35">
      <c r="A51" s="5"/>
      <c r="B51" s="161"/>
      <c r="C51" s="161"/>
      <c r="D51" s="161"/>
      <c r="E51" s="161"/>
      <c r="F51" s="161"/>
      <c r="G51" s="161"/>
      <c r="H51" s="161"/>
      <c r="I51" s="161"/>
    </row>
    <row r="52" spans="1:9" ht="14.15" customHeight="1" x14ac:dyDescent="0.35">
      <c r="A52" s="5"/>
      <c r="B52" s="161"/>
      <c r="C52" s="161"/>
      <c r="D52" s="161"/>
      <c r="E52" s="161"/>
      <c r="F52" s="161"/>
      <c r="G52" s="161"/>
      <c r="H52" s="161"/>
      <c r="I52" s="161"/>
    </row>
    <row r="53" spans="1:9" ht="14.15" customHeight="1" x14ac:dyDescent="0.35">
      <c r="A53" s="2"/>
      <c r="B53" s="163" t="s">
        <v>283</v>
      </c>
      <c r="C53" s="163"/>
      <c r="D53" s="163"/>
      <c r="E53" s="163"/>
      <c r="F53" s="2"/>
      <c r="G53" s="2"/>
      <c r="H53" s="2"/>
      <c r="I53" s="2"/>
    </row>
    <row r="54" spans="1:9" ht="14.15" customHeight="1" x14ac:dyDescent="0.35">
      <c r="A54" s="134" t="s">
        <v>87</v>
      </c>
      <c r="B54" s="133"/>
      <c r="C54" s="160" t="s">
        <v>285</v>
      </c>
      <c r="D54" s="160"/>
      <c r="E54" s="143"/>
      <c r="F54" s="143"/>
      <c r="G54" s="143"/>
      <c r="H54" s="2"/>
      <c r="I54" s="2"/>
    </row>
    <row r="55" spans="1:9" ht="14.15" customHeight="1" x14ac:dyDescent="0.35">
      <c r="A55" s="134" t="s">
        <v>88</v>
      </c>
      <c r="B55" s="133"/>
      <c r="C55" s="160" t="s">
        <v>286</v>
      </c>
      <c r="D55" s="160"/>
      <c r="E55" s="143"/>
      <c r="F55" s="143"/>
      <c r="G55" s="143"/>
      <c r="H55" s="2"/>
      <c r="I55" s="2"/>
    </row>
    <row r="56" spans="1:9" ht="14.15" customHeight="1" x14ac:dyDescent="0.35">
      <c r="A56" s="134" t="s">
        <v>90</v>
      </c>
      <c r="B56" s="133"/>
      <c r="C56" s="160" t="s">
        <v>287</v>
      </c>
      <c r="D56" s="160"/>
      <c r="E56" s="143"/>
      <c r="F56" s="143"/>
      <c r="G56" s="143"/>
      <c r="H56" s="2"/>
      <c r="I56" s="2"/>
    </row>
    <row r="57" spans="1:9" ht="14.15" customHeight="1" x14ac:dyDescent="0.35">
      <c r="A57" s="134" t="s">
        <v>89</v>
      </c>
      <c r="B57" s="133"/>
      <c r="C57" s="160" t="s">
        <v>288</v>
      </c>
      <c r="D57" s="160"/>
      <c r="E57" s="143"/>
      <c r="F57" s="143"/>
      <c r="G57" s="143"/>
      <c r="H57" s="2"/>
      <c r="I57" s="2"/>
    </row>
    <row r="58" spans="1:9" ht="7.5" customHeight="1" x14ac:dyDescent="0.35">
      <c r="A58" s="2"/>
      <c r="B58" s="2"/>
      <c r="C58" s="2"/>
      <c r="D58" s="2"/>
      <c r="E58" s="2"/>
      <c r="F58" s="2"/>
      <c r="G58" s="2"/>
      <c r="H58" s="2"/>
      <c r="I58" s="2"/>
    </row>
    <row r="59" spans="1:9" ht="14.15" customHeight="1" x14ac:dyDescent="0.35">
      <c r="A59" s="6" t="s">
        <v>5</v>
      </c>
      <c r="B59" s="141" t="s">
        <v>4</v>
      </c>
      <c r="C59" s="142"/>
      <c r="D59" s="2"/>
      <c r="E59" s="2"/>
      <c r="F59" s="2"/>
      <c r="G59" s="2"/>
      <c r="H59" s="2"/>
      <c r="I59" s="2"/>
    </row>
    <row r="60" spans="1:9" ht="14.15" customHeight="1" x14ac:dyDescent="0.35">
      <c r="A60" s="2"/>
      <c r="B60" s="2"/>
      <c r="C60" s="2"/>
      <c r="D60" s="2"/>
      <c r="E60" s="2"/>
      <c r="F60" s="2"/>
      <c r="G60" s="2"/>
      <c r="H60" s="2"/>
      <c r="I60" s="2"/>
    </row>
    <row r="61" spans="1:9" ht="14.15" customHeight="1" x14ac:dyDescent="0.35">
      <c r="A61" s="8" t="s">
        <v>21</v>
      </c>
      <c r="B61" s="161" t="s">
        <v>289</v>
      </c>
      <c r="C61" s="161"/>
      <c r="D61" s="161"/>
      <c r="E61" s="161"/>
      <c r="F61" s="161"/>
      <c r="G61" s="161"/>
      <c r="H61" s="161"/>
      <c r="I61" s="161"/>
    </row>
    <row r="62" spans="1:9" ht="14.15" customHeight="1" x14ac:dyDescent="0.35">
      <c r="A62" s="5"/>
      <c r="B62" s="161"/>
      <c r="C62" s="161"/>
      <c r="D62" s="161"/>
      <c r="E62" s="161"/>
      <c r="F62" s="161"/>
      <c r="G62" s="161"/>
      <c r="H62" s="161"/>
      <c r="I62" s="161"/>
    </row>
    <row r="63" spans="1:9" ht="14.15" customHeight="1" x14ac:dyDescent="0.35">
      <c r="A63" s="5"/>
      <c r="B63" s="161"/>
      <c r="C63" s="161"/>
      <c r="D63" s="161"/>
      <c r="E63" s="161"/>
      <c r="F63" s="161"/>
      <c r="G63" s="161"/>
      <c r="H63" s="161"/>
      <c r="I63" s="161"/>
    </row>
    <row r="64" spans="1:9" ht="14.15" customHeight="1" x14ac:dyDescent="0.35">
      <c r="A64" s="2"/>
      <c r="B64" s="163" t="s">
        <v>290</v>
      </c>
      <c r="C64" s="163"/>
      <c r="D64" s="163"/>
      <c r="E64" s="163"/>
      <c r="F64" s="2"/>
      <c r="G64" s="2"/>
      <c r="H64" s="2"/>
      <c r="I64" s="2"/>
    </row>
    <row r="65" spans="1:9" ht="14.15" customHeight="1" x14ac:dyDescent="0.35">
      <c r="A65" s="134" t="s">
        <v>105</v>
      </c>
      <c r="B65" s="133"/>
      <c r="C65" s="160" t="s">
        <v>291</v>
      </c>
      <c r="D65" s="160"/>
      <c r="E65" s="143"/>
      <c r="F65" s="143"/>
      <c r="G65" s="143"/>
      <c r="H65" s="2"/>
      <c r="I65" s="2"/>
    </row>
    <row r="66" spans="1:9" ht="14.15" customHeight="1" x14ac:dyDescent="0.35">
      <c r="A66" s="134" t="s">
        <v>106</v>
      </c>
      <c r="B66" s="133"/>
      <c r="C66" s="160" t="s">
        <v>292</v>
      </c>
      <c r="D66" s="160"/>
      <c r="E66" s="143"/>
      <c r="F66" s="143"/>
      <c r="G66" s="143"/>
      <c r="H66" s="2"/>
      <c r="I66" s="2"/>
    </row>
    <row r="67" spans="1:9" ht="14.15" customHeight="1" x14ac:dyDescent="0.35">
      <c r="A67" s="134" t="s">
        <v>108</v>
      </c>
      <c r="B67" s="133"/>
      <c r="C67" s="160" t="s">
        <v>293</v>
      </c>
      <c r="D67" s="160"/>
      <c r="E67" s="143"/>
      <c r="F67" s="143"/>
      <c r="G67" s="143"/>
      <c r="H67" s="2"/>
      <c r="I67" s="2"/>
    </row>
    <row r="68" spans="1:9" ht="14.15" customHeight="1" x14ac:dyDescent="0.35">
      <c r="A68" s="134" t="s">
        <v>107</v>
      </c>
      <c r="B68" s="133"/>
      <c r="C68" s="160" t="s">
        <v>294</v>
      </c>
      <c r="D68" s="160"/>
      <c r="E68" s="143"/>
      <c r="F68" s="143"/>
      <c r="G68" s="143"/>
      <c r="H68" s="2"/>
      <c r="I68" s="2"/>
    </row>
    <row r="69" spans="1:9" ht="7.5" customHeight="1" x14ac:dyDescent="0.35">
      <c r="A69" s="2"/>
      <c r="B69" s="2"/>
      <c r="C69" s="2"/>
      <c r="D69" s="2"/>
      <c r="E69" s="2"/>
      <c r="F69" s="2"/>
      <c r="G69" s="2"/>
      <c r="H69" s="2"/>
      <c r="I69" s="2"/>
    </row>
    <row r="70" spans="1:9" ht="14.15" customHeight="1" x14ac:dyDescent="0.35">
      <c r="A70" s="6" t="s">
        <v>5</v>
      </c>
      <c r="B70" s="141" t="s">
        <v>4</v>
      </c>
      <c r="C70" s="142"/>
      <c r="D70" s="2"/>
      <c r="E70" s="2"/>
      <c r="F70" s="2"/>
      <c r="G70" s="2"/>
      <c r="H70" s="2"/>
      <c r="I70" s="2"/>
    </row>
    <row r="71" spans="1:9" ht="14.15" customHeight="1" x14ac:dyDescent="0.35">
      <c r="A71" s="2"/>
      <c r="B71" s="2"/>
      <c r="C71" s="2"/>
      <c r="D71" s="2"/>
      <c r="E71" s="2"/>
      <c r="F71" s="2"/>
      <c r="G71" s="2"/>
      <c r="H71" s="2"/>
      <c r="I71" s="2"/>
    </row>
    <row r="72" spans="1:9" ht="14.15" customHeight="1" x14ac:dyDescent="0.35">
      <c r="A72" s="8" t="s">
        <v>27</v>
      </c>
      <c r="B72" s="161" t="s">
        <v>455</v>
      </c>
      <c r="C72" s="161"/>
      <c r="D72" s="161"/>
      <c r="E72" s="161"/>
      <c r="F72" s="161"/>
      <c r="G72" s="161"/>
      <c r="H72" s="161"/>
      <c r="I72" s="161"/>
    </row>
    <row r="73" spans="1:9" ht="14.15" customHeight="1" x14ac:dyDescent="0.35">
      <c r="A73" s="5"/>
      <c r="B73" s="161"/>
      <c r="C73" s="161"/>
      <c r="D73" s="161"/>
      <c r="E73" s="161"/>
      <c r="F73" s="161"/>
      <c r="G73" s="161"/>
      <c r="H73" s="161"/>
      <c r="I73" s="161"/>
    </row>
    <row r="74" spans="1:9" ht="14.15" customHeight="1" x14ac:dyDescent="0.35">
      <c r="A74" s="5"/>
      <c r="B74" s="161"/>
      <c r="C74" s="161"/>
      <c r="D74" s="161"/>
      <c r="E74" s="161"/>
      <c r="F74" s="161"/>
      <c r="G74" s="161"/>
      <c r="H74" s="161"/>
      <c r="I74" s="161"/>
    </row>
    <row r="75" spans="1:9" ht="14.15" customHeight="1" x14ac:dyDescent="0.35">
      <c r="A75" s="5"/>
      <c r="B75" s="161"/>
      <c r="C75" s="161"/>
      <c r="D75" s="161"/>
      <c r="E75" s="161"/>
      <c r="F75" s="161"/>
      <c r="G75" s="161"/>
      <c r="H75" s="161"/>
      <c r="I75" s="161"/>
    </row>
    <row r="76" spans="1:9" ht="14.15" customHeight="1" x14ac:dyDescent="0.35">
      <c r="A76" s="2"/>
      <c r="B76" s="163" t="s">
        <v>295</v>
      </c>
      <c r="C76" s="163"/>
      <c r="D76" s="163"/>
      <c r="E76" s="163"/>
      <c r="F76" s="2"/>
      <c r="G76" s="2"/>
      <c r="H76" s="2"/>
      <c r="I76" s="2"/>
    </row>
    <row r="77" spans="1:9" ht="14.15" customHeight="1" x14ac:dyDescent="0.35">
      <c r="A77" s="134" t="s">
        <v>14</v>
      </c>
      <c r="B77" s="133"/>
      <c r="C77" s="160" t="s">
        <v>297</v>
      </c>
      <c r="D77" s="160"/>
      <c r="E77" s="143"/>
      <c r="F77" s="143"/>
      <c r="G77" s="143"/>
      <c r="H77" s="2"/>
      <c r="I77" s="2"/>
    </row>
    <row r="78" spans="1:9" ht="14.15" customHeight="1" x14ac:dyDescent="0.35">
      <c r="A78" s="134" t="s">
        <v>15</v>
      </c>
      <c r="B78" s="133"/>
      <c r="C78" s="160" t="s">
        <v>298</v>
      </c>
      <c r="D78" s="160"/>
      <c r="E78" s="143"/>
      <c r="F78" s="143"/>
      <c r="G78" s="143"/>
      <c r="H78" s="2"/>
      <c r="I78" s="2"/>
    </row>
    <row r="79" spans="1:9" ht="14.15" customHeight="1" x14ac:dyDescent="0.35">
      <c r="A79" s="134" t="s">
        <v>17</v>
      </c>
      <c r="B79" s="133"/>
      <c r="C79" s="160" t="s">
        <v>296</v>
      </c>
      <c r="D79" s="160"/>
      <c r="E79" s="143"/>
      <c r="F79" s="143"/>
      <c r="G79" s="143"/>
      <c r="H79" s="2"/>
      <c r="I79" s="2"/>
    </row>
    <row r="80" spans="1:9" ht="14.15" customHeight="1" x14ac:dyDescent="0.35">
      <c r="A80" s="134" t="s">
        <v>16</v>
      </c>
      <c r="B80" s="133"/>
      <c r="C80" s="160" t="s">
        <v>299</v>
      </c>
      <c r="D80" s="160"/>
      <c r="E80" s="143"/>
      <c r="F80" s="143"/>
      <c r="G80" s="143"/>
      <c r="H80" s="2"/>
      <c r="I80" s="2"/>
    </row>
    <row r="81" spans="1:9" ht="7.5" customHeight="1" x14ac:dyDescent="0.35">
      <c r="A81" s="2"/>
      <c r="B81" s="2"/>
      <c r="C81" s="2"/>
      <c r="D81" s="2"/>
      <c r="E81" s="2"/>
      <c r="F81" s="2"/>
      <c r="G81" s="2"/>
      <c r="H81" s="2"/>
      <c r="I81" s="2"/>
    </row>
    <row r="82" spans="1:9" ht="14.15" customHeight="1" x14ac:dyDescent="0.35">
      <c r="A82" s="6" t="s">
        <v>5</v>
      </c>
      <c r="B82" s="141" t="s">
        <v>4</v>
      </c>
      <c r="C82" s="142"/>
      <c r="D82" s="2"/>
      <c r="E82" s="2"/>
      <c r="F82" s="2"/>
      <c r="G82" s="2"/>
      <c r="H82" s="2"/>
      <c r="I82" s="2"/>
    </row>
    <row r="83" spans="1:9" ht="14.15" customHeight="1" x14ac:dyDescent="0.35">
      <c r="A83" s="2"/>
      <c r="B83" s="2"/>
      <c r="C83" s="2"/>
      <c r="D83" s="2"/>
      <c r="E83" s="2"/>
      <c r="F83" s="2"/>
      <c r="G83" s="2"/>
      <c r="H83" s="2"/>
      <c r="I83" s="2"/>
    </row>
    <row r="84" spans="1:9" ht="14.15" customHeight="1" x14ac:dyDescent="0.35">
      <c r="A84" s="8" t="s">
        <v>28</v>
      </c>
      <c r="B84" s="161" t="s">
        <v>300</v>
      </c>
      <c r="C84" s="161"/>
      <c r="D84" s="161"/>
      <c r="E84" s="161"/>
      <c r="F84" s="161"/>
      <c r="G84" s="161"/>
      <c r="H84" s="161"/>
      <c r="I84" s="161"/>
    </row>
    <row r="85" spans="1:9" ht="14.15" customHeight="1" x14ac:dyDescent="0.35">
      <c r="A85" s="5"/>
      <c r="B85" s="161"/>
      <c r="C85" s="161"/>
      <c r="D85" s="161"/>
      <c r="E85" s="161"/>
      <c r="F85" s="161"/>
      <c r="G85" s="161"/>
      <c r="H85" s="161"/>
      <c r="I85" s="161"/>
    </row>
    <row r="86" spans="1:9" ht="14.15" customHeight="1" x14ac:dyDescent="0.35">
      <c r="A86" s="5"/>
      <c r="B86" s="161"/>
      <c r="C86" s="161"/>
      <c r="D86" s="161"/>
      <c r="E86" s="161"/>
      <c r="F86" s="161"/>
      <c r="G86" s="161"/>
      <c r="H86" s="161"/>
      <c r="I86" s="161"/>
    </row>
    <row r="87" spans="1:9" ht="14.15" customHeight="1" x14ac:dyDescent="0.35">
      <c r="A87" s="5"/>
      <c r="B87" s="161"/>
      <c r="C87" s="161"/>
      <c r="D87" s="161"/>
      <c r="E87" s="161"/>
      <c r="F87" s="161"/>
      <c r="G87" s="161"/>
      <c r="H87" s="161"/>
      <c r="I87" s="161"/>
    </row>
    <row r="88" spans="1:9" ht="14.15" customHeight="1" x14ac:dyDescent="0.35">
      <c r="A88" s="2"/>
      <c r="B88" s="162"/>
      <c r="C88" s="162"/>
      <c r="D88" s="162"/>
      <c r="E88" s="162"/>
      <c r="F88" s="162"/>
      <c r="G88" s="162"/>
      <c r="H88" s="162"/>
      <c r="I88" s="162"/>
    </row>
    <row r="89" spans="1:9" ht="14.15" customHeight="1" x14ac:dyDescent="0.35">
      <c r="A89" s="2"/>
      <c r="B89" s="162"/>
      <c r="C89" s="162"/>
      <c r="D89" s="162"/>
      <c r="E89" s="162"/>
      <c r="F89" s="162"/>
      <c r="G89" s="162"/>
      <c r="H89" s="162"/>
      <c r="I89" s="162"/>
    </row>
    <row r="90" spans="1:9" ht="14.15" customHeight="1" x14ac:dyDescent="0.35">
      <c r="A90" s="2"/>
      <c r="B90" s="163" t="s">
        <v>301</v>
      </c>
      <c r="C90" s="163"/>
      <c r="D90" s="163"/>
      <c r="E90" s="163"/>
      <c r="F90" s="2"/>
      <c r="G90" s="2"/>
      <c r="H90" s="2"/>
      <c r="I90" s="2"/>
    </row>
    <row r="91" spans="1:9" ht="14.15" customHeight="1" x14ac:dyDescent="0.35">
      <c r="A91" s="134" t="s">
        <v>42</v>
      </c>
      <c r="B91" s="133"/>
      <c r="C91" s="160" t="s">
        <v>302</v>
      </c>
      <c r="D91" s="160"/>
      <c r="E91" s="143"/>
      <c r="F91" s="143"/>
      <c r="G91" s="143"/>
      <c r="H91" s="2"/>
      <c r="I91" s="2"/>
    </row>
    <row r="92" spans="1:9" ht="14.15" customHeight="1" x14ac:dyDescent="0.35">
      <c r="A92" s="134" t="s">
        <v>43</v>
      </c>
      <c r="B92" s="133"/>
      <c r="C92" s="160" t="s">
        <v>303</v>
      </c>
      <c r="D92" s="160"/>
      <c r="E92" s="143"/>
      <c r="F92" s="143"/>
      <c r="G92" s="143"/>
      <c r="H92" s="2"/>
      <c r="I92" s="2"/>
    </row>
    <row r="93" spans="1:9" ht="14.15" customHeight="1" x14ac:dyDescent="0.35">
      <c r="A93" s="134" t="s">
        <v>45</v>
      </c>
      <c r="B93" s="133"/>
      <c r="C93" s="160" t="s">
        <v>304</v>
      </c>
      <c r="D93" s="160"/>
      <c r="E93" s="143"/>
      <c r="F93" s="143"/>
      <c r="G93" s="143"/>
      <c r="H93" s="2"/>
      <c r="I93" s="2"/>
    </row>
    <row r="94" spans="1:9" ht="14.15" customHeight="1" x14ac:dyDescent="0.35">
      <c r="A94" s="134" t="s">
        <v>44</v>
      </c>
      <c r="B94" s="133"/>
      <c r="C94" s="160" t="s">
        <v>305</v>
      </c>
      <c r="D94" s="160"/>
      <c r="E94" s="143"/>
      <c r="F94" s="143"/>
      <c r="G94" s="143"/>
      <c r="H94" s="2"/>
      <c r="I94" s="2"/>
    </row>
    <row r="95" spans="1:9" ht="7.5" customHeight="1" x14ac:dyDescent="0.35">
      <c r="A95" s="2"/>
      <c r="B95" s="2"/>
      <c r="C95" s="2"/>
      <c r="D95" s="2"/>
      <c r="E95" s="2"/>
      <c r="F95" s="2"/>
      <c r="G95" s="2"/>
      <c r="H95" s="2"/>
      <c r="I95" s="2"/>
    </row>
    <row r="96" spans="1:9" ht="14.15" customHeight="1" x14ac:dyDescent="0.35">
      <c r="A96" s="6" t="s">
        <v>5</v>
      </c>
      <c r="B96" s="141" t="s">
        <v>4</v>
      </c>
      <c r="C96" s="142"/>
      <c r="D96" s="2"/>
      <c r="E96" s="2"/>
      <c r="F96" s="2"/>
      <c r="G96" s="2"/>
      <c r="H96" s="93" t="s">
        <v>454</v>
      </c>
      <c r="I96" s="2"/>
    </row>
    <row r="97" spans="1:9" ht="14.15" customHeight="1" x14ac:dyDescent="0.35">
      <c r="A97" s="2"/>
      <c r="B97" s="2"/>
      <c r="C97" s="2"/>
      <c r="D97" s="2"/>
      <c r="E97" s="2"/>
      <c r="F97" s="2"/>
      <c r="G97" s="2"/>
      <c r="H97" s="2"/>
      <c r="I97" s="2"/>
    </row>
    <row r="98" spans="1:9" ht="26.25" customHeight="1" x14ac:dyDescent="0.65">
      <c r="A98" s="153" t="s">
        <v>184</v>
      </c>
      <c r="B98" s="154"/>
      <c r="C98" s="154"/>
      <c r="D98" s="154"/>
      <c r="E98" s="154"/>
      <c r="F98" s="154"/>
      <c r="G98" s="154"/>
      <c r="H98" s="154"/>
      <c r="I98" s="155"/>
    </row>
    <row r="99" spans="1:9" ht="35.25" customHeight="1" x14ac:dyDescent="0.35">
      <c r="A99" s="138" t="s">
        <v>306</v>
      </c>
      <c r="B99" s="139"/>
      <c r="C99" s="139"/>
      <c r="D99" s="139"/>
      <c r="E99" s="139"/>
      <c r="F99" s="139"/>
      <c r="G99" s="139"/>
      <c r="H99" s="139"/>
      <c r="I99" s="140"/>
    </row>
    <row r="100" spans="1:9" ht="14.15" customHeight="1" x14ac:dyDescent="0.35"/>
    <row r="101" spans="1:9" ht="14.15" customHeight="1" x14ac:dyDescent="0.35"/>
    <row r="102" spans="1:9" ht="14.15" customHeight="1" x14ac:dyDescent="0.35"/>
    <row r="103" spans="1:9" ht="14.15" customHeight="1" x14ac:dyDescent="0.35"/>
    <row r="104" spans="1:9" ht="14.15" customHeight="1" x14ac:dyDescent="0.35"/>
    <row r="105" spans="1:9" ht="14.15" customHeight="1" x14ac:dyDescent="0.35"/>
    <row r="106" spans="1:9" ht="14.15" customHeight="1" x14ac:dyDescent="0.35"/>
    <row r="107" spans="1:9" ht="14.15" customHeight="1" x14ac:dyDescent="0.35"/>
    <row r="108" spans="1:9" ht="14.15" customHeight="1" x14ac:dyDescent="0.35"/>
    <row r="109" spans="1:9" ht="14.15" customHeight="1" x14ac:dyDescent="0.35"/>
    <row r="110" spans="1:9" ht="14.15" customHeight="1" x14ac:dyDescent="0.35"/>
    <row r="111" spans="1:9" ht="14.15" customHeight="1" x14ac:dyDescent="0.35"/>
    <row r="112" spans="1:9" ht="14.15" customHeight="1" x14ac:dyDescent="0.35"/>
    <row r="113" ht="14.15" customHeight="1" x14ac:dyDescent="0.35"/>
    <row r="114" ht="14.15" customHeight="1" x14ac:dyDescent="0.35"/>
    <row r="115" ht="14.15" customHeight="1" x14ac:dyDescent="0.35"/>
    <row r="116" ht="14.15" customHeight="1" x14ac:dyDescent="0.35"/>
    <row r="117" ht="14.15" customHeight="1" x14ac:dyDescent="0.35"/>
    <row r="118" ht="14.15" customHeight="1" x14ac:dyDescent="0.35"/>
    <row r="119" ht="14.15" customHeight="1" x14ac:dyDescent="0.35"/>
    <row r="120" ht="14.15" customHeight="1" x14ac:dyDescent="0.35"/>
    <row r="121" ht="14.15" customHeight="1" x14ac:dyDescent="0.35"/>
    <row r="122" ht="14.15" customHeight="1" x14ac:dyDescent="0.35"/>
    <row r="123" ht="14.15" customHeight="1" x14ac:dyDescent="0.35"/>
    <row r="124" ht="14.15" customHeight="1" x14ac:dyDescent="0.35"/>
    <row r="125" ht="14.15" customHeight="1" x14ac:dyDescent="0.35"/>
    <row r="126" ht="14.15" customHeight="1" x14ac:dyDescent="0.35"/>
    <row r="127" ht="14.15" customHeight="1" x14ac:dyDescent="0.35"/>
    <row r="128" ht="14.15" customHeight="1" x14ac:dyDescent="0.35"/>
    <row r="129" ht="14.15" customHeight="1" x14ac:dyDescent="0.35"/>
    <row r="130" ht="14.15" customHeight="1" x14ac:dyDescent="0.35"/>
    <row r="131" ht="14.15" customHeight="1" x14ac:dyDescent="0.35"/>
    <row r="132" ht="14.15" customHeight="1" x14ac:dyDescent="0.35"/>
    <row r="133" ht="14.15" customHeight="1" x14ac:dyDescent="0.35"/>
    <row r="134" ht="14.15" customHeight="1" x14ac:dyDescent="0.35"/>
    <row r="135" ht="14.15" customHeight="1" x14ac:dyDescent="0.35"/>
    <row r="136" ht="14.15" customHeight="1" x14ac:dyDescent="0.35"/>
    <row r="137" ht="14.15" customHeight="1" x14ac:dyDescent="0.35"/>
    <row r="138" ht="14.15" customHeight="1" x14ac:dyDescent="0.35"/>
    <row r="139" ht="14.15" customHeight="1" x14ac:dyDescent="0.35"/>
    <row r="140" ht="14.15" customHeight="1" x14ac:dyDescent="0.35"/>
    <row r="141" ht="14.15" customHeight="1" x14ac:dyDescent="0.35"/>
    <row r="142" ht="14.15" customHeight="1" x14ac:dyDescent="0.35"/>
    <row r="143" ht="14.15" customHeight="1" x14ac:dyDescent="0.35"/>
    <row r="144" ht="14.15" customHeight="1" x14ac:dyDescent="0.35"/>
    <row r="145" ht="14.15" customHeight="1" x14ac:dyDescent="0.35"/>
    <row r="146" ht="14.15" customHeight="1" x14ac:dyDescent="0.35"/>
    <row r="147" ht="14.15" customHeight="1" x14ac:dyDescent="0.35"/>
    <row r="148" ht="14.15" customHeight="1" x14ac:dyDescent="0.35"/>
    <row r="149" ht="14.15" customHeight="1" x14ac:dyDescent="0.35"/>
    <row r="150" ht="14.15" customHeight="1" x14ac:dyDescent="0.35"/>
    <row r="151" ht="14.15" customHeight="1" x14ac:dyDescent="0.35"/>
    <row r="152" ht="14.15" customHeight="1" x14ac:dyDescent="0.35"/>
    <row r="153" ht="14.15" customHeight="1" x14ac:dyDescent="0.35"/>
    <row r="154" ht="14.15" customHeight="1" x14ac:dyDescent="0.35"/>
    <row r="155" ht="14.15" customHeight="1" x14ac:dyDescent="0.35"/>
    <row r="156" ht="14.15" customHeight="1" x14ac:dyDescent="0.35"/>
    <row r="157" ht="14.15" customHeight="1" x14ac:dyDescent="0.35"/>
    <row r="158" ht="14.15" customHeight="1" x14ac:dyDescent="0.35"/>
    <row r="159" ht="14.15" customHeight="1" x14ac:dyDescent="0.35"/>
    <row r="160" ht="14.15" customHeight="1" x14ac:dyDescent="0.35"/>
    <row r="161" ht="14.15" customHeight="1" x14ac:dyDescent="0.35"/>
    <row r="162" ht="14.15" customHeight="1" x14ac:dyDescent="0.35"/>
    <row r="163" ht="14.15" customHeight="1" x14ac:dyDescent="0.35"/>
    <row r="164" ht="14.15" customHeight="1" x14ac:dyDescent="0.35"/>
    <row r="165" ht="14.15" customHeight="1" x14ac:dyDescent="0.35"/>
    <row r="166" ht="14.15" customHeight="1" x14ac:dyDescent="0.35"/>
    <row r="167" ht="14.15" customHeight="1" x14ac:dyDescent="0.35"/>
    <row r="168" ht="14.15" customHeight="1" x14ac:dyDescent="0.35"/>
    <row r="169" ht="14.15" customHeight="1" x14ac:dyDescent="0.35"/>
    <row r="170" ht="14.15" customHeight="1" x14ac:dyDescent="0.35"/>
    <row r="171" ht="14.15" customHeight="1" x14ac:dyDescent="0.35"/>
    <row r="172" ht="14.15" customHeight="1" x14ac:dyDescent="0.35"/>
    <row r="173" ht="14.15" customHeight="1" x14ac:dyDescent="0.35"/>
    <row r="174" ht="14.15" customHeight="1" x14ac:dyDescent="0.35"/>
    <row r="175" ht="14.15" customHeight="1" x14ac:dyDescent="0.35"/>
    <row r="176" ht="14.15" customHeight="1" x14ac:dyDescent="0.35"/>
    <row r="177" ht="14.15" customHeight="1" x14ac:dyDescent="0.35"/>
    <row r="178" ht="14.15" customHeight="1" x14ac:dyDescent="0.35"/>
    <row r="179" ht="14.15" customHeight="1" x14ac:dyDescent="0.35"/>
    <row r="180" ht="14.15" customHeight="1" x14ac:dyDescent="0.35"/>
    <row r="181" ht="14.15" customHeight="1" x14ac:dyDescent="0.35"/>
    <row r="182" ht="14.15" customHeight="1" x14ac:dyDescent="0.35"/>
    <row r="183" ht="14.15" customHeight="1" x14ac:dyDescent="0.35"/>
    <row r="184" ht="14.15" customHeight="1" x14ac:dyDescent="0.35"/>
    <row r="185" ht="14.15" customHeight="1" x14ac:dyDescent="0.35"/>
    <row r="186" ht="14.15" customHeight="1" x14ac:dyDescent="0.35"/>
    <row r="187" ht="14.15" customHeight="1" x14ac:dyDescent="0.35"/>
    <row r="188" ht="14.15" customHeight="1" x14ac:dyDescent="0.35"/>
    <row r="189" ht="14.15" customHeight="1" x14ac:dyDescent="0.35"/>
    <row r="190" ht="14.15" customHeight="1" x14ac:dyDescent="0.35"/>
    <row r="191" ht="14.15" customHeight="1" x14ac:dyDescent="0.35"/>
    <row r="192" ht="14.15" customHeight="1" x14ac:dyDescent="0.35"/>
    <row r="193" ht="14.15" customHeight="1" x14ac:dyDescent="0.35"/>
    <row r="194" ht="14.15" customHeight="1" x14ac:dyDescent="0.35"/>
    <row r="195" ht="14.15" customHeight="1" x14ac:dyDescent="0.35"/>
    <row r="196" ht="14.15" customHeight="1" x14ac:dyDescent="0.35"/>
    <row r="197" ht="14.15" customHeight="1" x14ac:dyDescent="0.35"/>
    <row r="198" ht="14.15" customHeight="1" x14ac:dyDescent="0.35"/>
    <row r="199" ht="14.15" customHeight="1" x14ac:dyDescent="0.35"/>
    <row r="200" ht="14.15" customHeight="1" x14ac:dyDescent="0.35"/>
    <row r="201" ht="14.15" customHeight="1" x14ac:dyDescent="0.35"/>
    <row r="202" ht="14.15" customHeight="1" x14ac:dyDescent="0.35"/>
    <row r="203" ht="14.15" customHeight="1" x14ac:dyDescent="0.35"/>
    <row r="204" ht="14.15" customHeight="1" x14ac:dyDescent="0.35"/>
    <row r="205" ht="14.15" customHeight="1" x14ac:dyDescent="0.35"/>
    <row r="206" ht="14.15" customHeight="1" x14ac:dyDescent="0.35"/>
    <row r="207" ht="14.15" customHeight="1" x14ac:dyDescent="0.35"/>
    <row r="208" ht="14.15" customHeight="1" x14ac:dyDescent="0.35"/>
    <row r="209" ht="14.15" customHeight="1" x14ac:dyDescent="0.35"/>
    <row r="210" ht="14.15" customHeight="1" x14ac:dyDescent="0.35"/>
    <row r="211" ht="14.15" customHeight="1" x14ac:dyDescent="0.35"/>
    <row r="212" ht="14.15" customHeight="1" x14ac:dyDescent="0.35"/>
    <row r="213" ht="14.15" customHeight="1" x14ac:dyDescent="0.35"/>
    <row r="214" ht="14.15" customHeight="1" x14ac:dyDescent="0.35"/>
    <row r="215" ht="14.15" customHeight="1" x14ac:dyDescent="0.35"/>
    <row r="216" ht="14.15" customHeight="1" x14ac:dyDescent="0.35"/>
    <row r="217" ht="14.15" customHeight="1" x14ac:dyDescent="0.35"/>
    <row r="218" ht="14.15" customHeight="1" x14ac:dyDescent="0.35"/>
    <row r="219" ht="14.15" customHeight="1" x14ac:dyDescent="0.35"/>
    <row r="220" ht="14.15" customHeight="1" x14ac:dyDescent="0.35"/>
    <row r="221" ht="14.15" customHeight="1" x14ac:dyDescent="0.35"/>
    <row r="222" ht="14.15" customHeight="1" x14ac:dyDescent="0.35"/>
    <row r="223" ht="14.15" customHeight="1" x14ac:dyDescent="0.35"/>
    <row r="224" ht="14.15" customHeight="1" x14ac:dyDescent="0.35"/>
    <row r="225" ht="14.15" customHeight="1" x14ac:dyDescent="0.35"/>
    <row r="226" ht="14.15" customHeight="1" x14ac:dyDescent="0.35"/>
    <row r="227" ht="14.15" customHeight="1" x14ac:dyDescent="0.35"/>
    <row r="228" ht="14.15" customHeight="1" x14ac:dyDescent="0.35"/>
    <row r="229" ht="14.15" customHeight="1" x14ac:dyDescent="0.35"/>
    <row r="230" ht="14.15" customHeight="1" x14ac:dyDescent="0.35"/>
    <row r="231" ht="14.15" customHeight="1" x14ac:dyDescent="0.35"/>
    <row r="232" ht="14.15" customHeight="1" x14ac:dyDescent="0.35"/>
    <row r="233" ht="14.15" customHeight="1" x14ac:dyDescent="0.35"/>
    <row r="234" ht="14.15" customHeight="1" x14ac:dyDescent="0.35"/>
    <row r="235" ht="14.15" customHeight="1" x14ac:dyDescent="0.35"/>
    <row r="236" ht="14.15" customHeight="1" x14ac:dyDescent="0.35"/>
    <row r="237" ht="14.15" customHeight="1" x14ac:dyDescent="0.35"/>
    <row r="238" ht="14.15" customHeight="1" x14ac:dyDescent="0.35"/>
    <row r="239" ht="14.15" customHeight="1" x14ac:dyDescent="0.35"/>
    <row r="240" ht="14.15" customHeight="1" x14ac:dyDescent="0.35"/>
    <row r="241" ht="14.15" customHeight="1" x14ac:dyDescent="0.35"/>
    <row r="242" ht="14.15" customHeight="1" x14ac:dyDescent="0.35"/>
    <row r="243" ht="14.15" customHeight="1" x14ac:dyDescent="0.35"/>
    <row r="244" ht="14.15" customHeight="1" x14ac:dyDescent="0.35"/>
    <row r="245" ht="14.15" customHeight="1" x14ac:dyDescent="0.35"/>
    <row r="246" ht="14.15" customHeight="1" x14ac:dyDescent="0.35"/>
    <row r="247" ht="14.15" customHeight="1" x14ac:dyDescent="0.35"/>
    <row r="248" ht="14.15" customHeight="1" x14ac:dyDescent="0.35"/>
    <row r="249" ht="14.15" customHeight="1" x14ac:dyDescent="0.35"/>
    <row r="250" ht="14.15" customHeight="1" x14ac:dyDescent="0.35"/>
    <row r="251" ht="14.15" customHeight="1" x14ac:dyDescent="0.35"/>
    <row r="252" ht="14.15" customHeight="1" x14ac:dyDescent="0.35"/>
    <row r="253" ht="14.15" customHeight="1" x14ac:dyDescent="0.35"/>
    <row r="254" ht="14.15" customHeight="1" x14ac:dyDescent="0.35"/>
    <row r="255" ht="14.15" customHeight="1" x14ac:dyDescent="0.35"/>
    <row r="256" ht="14.15" customHeight="1" x14ac:dyDescent="0.35"/>
    <row r="257" ht="14.15" customHeight="1" x14ac:dyDescent="0.35"/>
    <row r="258" ht="14.15" customHeight="1" x14ac:dyDescent="0.35"/>
    <row r="259" ht="14.15" customHeight="1" x14ac:dyDescent="0.35"/>
    <row r="260" ht="14.15" customHeight="1" x14ac:dyDescent="0.35"/>
    <row r="261" ht="14.15" customHeight="1" x14ac:dyDescent="0.35"/>
  </sheetData>
  <sheetProtection password="F5F1" sheet="1" objects="1" scenarios="1" selectLockedCells="1"/>
  <mergeCells count="91">
    <mergeCell ref="A12:B12"/>
    <mergeCell ref="B14:C14"/>
    <mergeCell ref="A1:I1"/>
    <mergeCell ref="A3:I3"/>
    <mergeCell ref="B5:I8"/>
    <mergeCell ref="C12:D12"/>
    <mergeCell ref="A9:B9"/>
    <mergeCell ref="C9:D9"/>
    <mergeCell ref="A10:B10"/>
    <mergeCell ref="C10:D10"/>
    <mergeCell ref="A11:B11"/>
    <mergeCell ref="C11:D11"/>
    <mergeCell ref="A30:B30"/>
    <mergeCell ref="A31:B31"/>
    <mergeCell ref="B25:C25"/>
    <mergeCell ref="B27:I29"/>
    <mergeCell ref="C30:D30"/>
    <mergeCell ref="C31:D31"/>
    <mergeCell ref="A32:B32"/>
    <mergeCell ref="A40:B40"/>
    <mergeCell ref="A33:B33"/>
    <mergeCell ref="C32:D32"/>
    <mergeCell ref="C33:D33"/>
    <mergeCell ref="B35:C35"/>
    <mergeCell ref="B37:I39"/>
    <mergeCell ref="B76:E76"/>
    <mergeCell ref="C77:G77"/>
    <mergeCell ref="A68:B68"/>
    <mergeCell ref="C68:G68"/>
    <mergeCell ref="B50:I52"/>
    <mergeCell ref="B53:E53"/>
    <mergeCell ref="A54:B54"/>
    <mergeCell ref="A55:B55"/>
    <mergeCell ref="C54:G54"/>
    <mergeCell ref="C55:G55"/>
    <mergeCell ref="C56:G56"/>
    <mergeCell ref="C57:G57"/>
    <mergeCell ref="B16:I18"/>
    <mergeCell ref="B19:E19"/>
    <mergeCell ref="A98:I98"/>
    <mergeCell ref="A99:I99"/>
    <mergeCell ref="B90:E90"/>
    <mergeCell ref="A91:B91"/>
    <mergeCell ref="A92:B92"/>
    <mergeCell ref="A93:B93"/>
    <mergeCell ref="A79:B79"/>
    <mergeCell ref="A80:B80"/>
    <mergeCell ref="B82:C82"/>
    <mergeCell ref="A77:B77"/>
    <mergeCell ref="A78:B78"/>
    <mergeCell ref="B70:C70"/>
    <mergeCell ref="B72:I75"/>
    <mergeCell ref="A20:B20"/>
    <mergeCell ref="A21:B21"/>
    <mergeCell ref="A23:B23"/>
    <mergeCell ref="C20:D20"/>
    <mergeCell ref="C21:D21"/>
    <mergeCell ref="C22:D22"/>
    <mergeCell ref="C23:D23"/>
    <mergeCell ref="A22:B22"/>
    <mergeCell ref="A42:B42"/>
    <mergeCell ref="A43:B43"/>
    <mergeCell ref="C40:G40"/>
    <mergeCell ref="C41:G41"/>
    <mergeCell ref="C42:G42"/>
    <mergeCell ref="A41:B41"/>
    <mergeCell ref="C43:G43"/>
    <mergeCell ref="B45:C45"/>
    <mergeCell ref="A47:I47"/>
    <mergeCell ref="A48:I48"/>
    <mergeCell ref="A67:B67"/>
    <mergeCell ref="C65:G65"/>
    <mergeCell ref="C66:G66"/>
    <mergeCell ref="C67:G67"/>
    <mergeCell ref="A56:B56"/>
    <mergeCell ref="A57:B57"/>
    <mergeCell ref="B59:C59"/>
    <mergeCell ref="B61:I63"/>
    <mergeCell ref="B64:E64"/>
    <mergeCell ref="A65:B65"/>
    <mergeCell ref="A66:B66"/>
    <mergeCell ref="B96:C96"/>
    <mergeCell ref="C78:G78"/>
    <mergeCell ref="C79:G79"/>
    <mergeCell ref="C80:G80"/>
    <mergeCell ref="B84:I89"/>
    <mergeCell ref="A94:B94"/>
    <mergeCell ref="C91:G91"/>
    <mergeCell ref="C92:G92"/>
    <mergeCell ref="C93:G93"/>
    <mergeCell ref="C94:G94"/>
  </mergeCells>
  <dataValidations count="1">
    <dataValidation type="list" errorStyle="information" showInputMessage="1" showErrorMessage="1" errorTitle="droplist" error="Please select from available choices (A,B,C,D)." sqref="B14:C14 B25:C25 B35:C35 B45:C45 B59:C59 B70:C70 B82:C82 B96:C96">
      <formula1>droplist</formula1>
    </dataValidation>
  </dataValidations>
  <pageMargins left="0.45" right="0.45" top="0.5" bottom="0.5" header="0.3" footer="0.3"/>
  <pageSetup orientation="portrait" r:id="rId1"/>
  <headerFooter>
    <oddHeader>&amp;CPractice ASVAB</oddHeader>
    <oddFooter>&amp;CPractice ASVAB</oddFooter>
  </headerFooter>
  <ignoredErrors>
    <ignoredError sqref="A5 A16 A27 A37 A50 A61 A72 A84"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I303"/>
  <sheetViews>
    <sheetView showGridLines="0" showRowColHeaders="0" showRuler="0" view="pageLayout" zoomScale="125" zoomScaleNormal="100" zoomScalePageLayoutView="125" workbookViewId="0">
      <selection activeCell="B13" sqref="B13:C13"/>
    </sheetView>
  </sheetViews>
  <sheetFormatPr defaultColWidth="9.08984375" defaultRowHeight="14.5" x14ac:dyDescent="0.35"/>
  <cols>
    <col min="1" max="2" width="3.08984375" style="1" customWidth="1"/>
    <col min="3" max="3" width="31.453125" style="1" customWidth="1"/>
    <col min="4" max="4" width="8.54296875" style="1" customWidth="1"/>
    <col min="5" max="5" width="4" style="1" customWidth="1"/>
    <col min="6" max="7" width="3.08984375" style="1" customWidth="1"/>
    <col min="8" max="8" width="31.453125" style="1" customWidth="1"/>
    <col min="9" max="9" width="8.54296875" style="1" customWidth="1"/>
    <col min="10" max="16384" width="9.08984375" style="1"/>
  </cols>
  <sheetData>
    <row r="1" spans="1:9" ht="15.5" x14ac:dyDescent="0.35">
      <c r="A1" s="144" t="s">
        <v>322</v>
      </c>
      <c r="B1" s="145"/>
      <c r="C1" s="145"/>
      <c r="D1" s="145"/>
      <c r="E1" s="145"/>
      <c r="F1" s="145"/>
      <c r="G1" s="145"/>
      <c r="H1" s="145"/>
      <c r="I1" s="146"/>
    </row>
    <row r="2" spans="1:9" ht="7.5" customHeight="1" x14ac:dyDescent="0.35">
      <c r="A2" s="2"/>
      <c r="B2" s="2"/>
      <c r="C2" s="2"/>
      <c r="D2" s="2"/>
      <c r="E2" s="2"/>
      <c r="F2" s="2"/>
      <c r="G2" s="2"/>
      <c r="H2" s="2"/>
      <c r="I2" s="2"/>
    </row>
    <row r="3" spans="1:9" ht="72.75" customHeight="1" x14ac:dyDescent="0.35">
      <c r="A3" s="147" t="s">
        <v>370</v>
      </c>
      <c r="B3" s="148"/>
      <c r="C3" s="148"/>
      <c r="D3" s="148"/>
      <c r="E3" s="148"/>
      <c r="F3" s="148"/>
      <c r="G3" s="148"/>
      <c r="H3" s="148"/>
      <c r="I3" s="149"/>
    </row>
    <row r="4" spans="1:9" ht="12" customHeight="1" x14ac:dyDescent="0.35">
      <c r="A4" s="2"/>
      <c r="B4" s="2"/>
      <c r="C4" s="2"/>
      <c r="D4" s="2"/>
      <c r="E4" s="2"/>
      <c r="F4" s="2"/>
      <c r="G4" s="2"/>
      <c r="H4" s="2"/>
      <c r="I4" s="2"/>
    </row>
    <row r="5" spans="1:9" ht="14.15" customHeight="1" x14ac:dyDescent="0.35">
      <c r="A5" s="8" t="s">
        <v>26</v>
      </c>
      <c r="B5" s="161" t="s">
        <v>323</v>
      </c>
      <c r="C5" s="161"/>
      <c r="D5" s="161"/>
      <c r="E5" s="5"/>
      <c r="F5" s="8" t="s">
        <v>22</v>
      </c>
      <c r="G5" s="161" t="s">
        <v>331</v>
      </c>
      <c r="H5" s="161"/>
      <c r="I5" s="161"/>
    </row>
    <row r="6" spans="1:9" ht="14.15" customHeight="1" x14ac:dyDescent="0.35">
      <c r="A6" s="13"/>
      <c r="B6" s="161"/>
      <c r="C6" s="161"/>
      <c r="D6" s="161"/>
      <c r="E6" s="5"/>
      <c r="F6" s="13"/>
      <c r="G6" s="161"/>
      <c r="H6" s="161"/>
      <c r="I6" s="161"/>
    </row>
    <row r="7" spans="1:9" ht="14.15" customHeight="1" x14ac:dyDescent="0.35">
      <c r="A7" s="14"/>
      <c r="B7" s="162"/>
      <c r="C7" s="162"/>
      <c r="D7" s="162"/>
      <c r="E7" s="5" t="s">
        <v>123</v>
      </c>
      <c r="F7" s="14"/>
      <c r="G7" s="162"/>
      <c r="H7" s="162"/>
      <c r="I7" s="162"/>
    </row>
    <row r="8" spans="1:9" ht="14.15" customHeight="1" x14ac:dyDescent="0.35">
      <c r="A8" s="134" t="s">
        <v>0</v>
      </c>
      <c r="B8" s="133"/>
      <c r="C8" s="164">
        <v>201</v>
      </c>
      <c r="D8" s="164"/>
      <c r="E8" s="5"/>
      <c r="F8" s="134" t="s">
        <v>87</v>
      </c>
      <c r="G8" s="133"/>
      <c r="H8" s="133" t="s">
        <v>332</v>
      </c>
      <c r="I8" s="133"/>
    </row>
    <row r="9" spans="1:9" ht="14.15" customHeight="1" x14ac:dyDescent="0.35">
      <c r="A9" s="134" t="s">
        <v>1</v>
      </c>
      <c r="B9" s="133"/>
      <c r="C9" s="164">
        <v>205</v>
      </c>
      <c r="D9" s="164"/>
      <c r="E9" s="5"/>
      <c r="F9" s="134" t="s">
        <v>88</v>
      </c>
      <c r="G9" s="133"/>
      <c r="H9" s="165" t="s">
        <v>333</v>
      </c>
      <c r="I9" s="165"/>
    </row>
    <row r="10" spans="1:9" ht="13.5" customHeight="1" x14ac:dyDescent="0.35">
      <c r="A10" s="134" t="s">
        <v>3</v>
      </c>
      <c r="B10" s="133"/>
      <c r="C10" s="164">
        <v>211</v>
      </c>
      <c r="D10" s="164"/>
      <c r="E10" s="5"/>
      <c r="F10" s="134" t="s">
        <v>90</v>
      </c>
      <c r="G10" s="133"/>
      <c r="H10" s="165" t="s">
        <v>334</v>
      </c>
      <c r="I10" s="165"/>
    </row>
    <row r="11" spans="1:9" ht="14.15" customHeight="1" x14ac:dyDescent="0.35">
      <c r="A11" s="134" t="s">
        <v>2</v>
      </c>
      <c r="B11" s="133"/>
      <c r="C11" s="164">
        <v>214</v>
      </c>
      <c r="D11" s="164"/>
      <c r="E11" s="5"/>
      <c r="F11" s="134" t="s">
        <v>89</v>
      </c>
      <c r="G11" s="133"/>
      <c r="H11" s="165" t="s">
        <v>335</v>
      </c>
      <c r="I11" s="165"/>
    </row>
    <row r="12" spans="1:9" ht="7.5" customHeight="1" x14ac:dyDescent="0.35">
      <c r="A12" s="5"/>
      <c r="B12" s="5"/>
      <c r="C12" s="5"/>
      <c r="D12" s="5"/>
      <c r="E12" s="2"/>
      <c r="F12" s="5"/>
      <c r="G12" s="5"/>
      <c r="H12" s="5"/>
      <c r="I12" s="5"/>
    </row>
    <row r="13" spans="1:9" ht="14.15" customHeight="1" x14ac:dyDescent="0.35">
      <c r="A13" s="6" t="s">
        <v>5</v>
      </c>
      <c r="B13" s="141" t="s">
        <v>4</v>
      </c>
      <c r="C13" s="142"/>
      <c r="D13" s="5"/>
      <c r="E13" s="2"/>
      <c r="F13" s="7" t="s">
        <v>5</v>
      </c>
      <c r="G13" s="141" t="s">
        <v>4</v>
      </c>
      <c r="H13" s="142"/>
      <c r="I13" s="9"/>
    </row>
    <row r="14" spans="1:9" ht="14.15" customHeight="1" x14ac:dyDescent="0.35">
      <c r="A14" s="2"/>
      <c r="B14" s="2"/>
      <c r="C14" s="2"/>
      <c r="D14" s="2"/>
      <c r="E14" s="2"/>
      <c r="F14" s="2"/>
      <c r="G14" s="2"/>
      <c r="H14" s="2"/>
      <c r="I14" s="2"/>
    </row>
    <row r="15" spans="1:9" ht="14.15" customHeight="1" x14ac:dyDescent="0.35">
      <c r="A15" s="8" t="s">
        <v>25</v>
      </c>
      <c r="B15" s="161" t="s">
        <v>324</v>
      </c>
      <c r="C15" s="161"/>
      <c r="D15" s="161"/>
      <c r="E15" s="2"/>
      <c r="F15" s="8" t="s">
        <v>21</v>
      </c>
      <c r="G15" s="161" t="s">
        <v>336</v>
      </c>
      <c r="H15" s="161"/>
      <c r="I15" s="161"/>
    </row>
    <row r="16" spans="1:9" ht="14.15" customHeight="1" x14ac:dyDescent="0.35">
      <c r="A16" s="13"/>
      <c r="B16" s="161"/>
      <c r="C16" s="161"/>
      <c r="D16" s="161"/>
      <c r="E16" s="2"/>
      <c r="F16" s="13"/>
      <c r="G16" s="161"/>
      <c r="H16" s="161"/>
      <c r="I16" s="161"/>
    </row>
    <row r="17" spans="1:9" ht="14.15" customHeight="1" x14ac:dyDescent="0.35">
      <c r="A17" s="14"/>
      <c r="B17" s="162"/>
      <c r="C17" s="162"/>
      <c r="D17" s="162"/>
      <c r="E17" s="2"/>
      <c r="F17" s="14"/>
      <c r="G17" s="162"/>
      <c r="H17" s="162"/>
      <c r="I17" s="162"/>
    </row>
    <row r="18" spans="1:9" ht="14.15" customHeight="1" x14ac:dyDescent="0.35">
      <c r="A18" s="134" t="s">
        <v>38</v>
      </c>
      <c r="B18" s="133"/>
      <c r="C18" s="164">
        <v>0.4</v>
      </c>
      <c r="D18" s="164"/>
      <c r="E18" s="2"/>
      <c r="F18" s="134" t="s">
        <v>105</v>
      </c>
      <c r="G18" s="133"/>
      <c r="H18" s="164" t="s">
        <v>337</v>
      </c>
      <c r="I18" s="164"/>
    </row>
    <row r="19" spans="1:9" ht="14.15" customHeight="1" x14ac:dyDescent="0.35">
      <c r="A19" s="134" t="s">
        <v>39</v>
      </c>
      <c r="B19" s="133"/>
      <c r="C19" s="164">
        <v>15</v>
      </c>
      <c r="D19" s="164"/>
      <c r="E19" s="2"/>
      <c r="F19" s="134" t="s">
        <v>106</v>
      </c>
      <c r="G19" s="133"/>
      <c r="H19" s="164" t="s">
        <v>338</v>
      </c>
      <c r="I19" s="164"/>
    </row>
    <row r="20" spans="1:9" ht="14.15" customHeight="1" x14ac:dyDescent="0.35">
      <c r="A20" s="134" t="s">
        <v>41</v>
      </c>
      <c r="B20" s="133"/>
      <c r="C20" s="166">
        <v>1200</v>
      </c>
      <c r="D20" s="164"/>
      <c r="E20" s="2"/>
      <c r="F20" s="134" t="s">
        <v>108</v>
      </c>
      <c r="G20" s="133"/>
      <c r="H20" s="166" t="s">
        <v>339</v>
      </c>
      <c r="I20" s="164"/>
    </row>
    <row r="21" spans="1:9" ht="14.15" customHeight="1" x14ac:dyDescent="0.35">
      <c r="A21" s="134" t="s">
        <v>40</v>
      </c>
      <c r="B21" s="133"/>
      <c r="C21" s="164">
        <v>12</v>
      </c>
      <c r="D21" s="164"/>
      <c r="E21" s="2"/>
      <c r="F21" s="134" t="s">
        <v>107</v>
      </c>
      <c r="G21" s="133"/>
      <c r="H21" s="164" t="s">
        <v>340</v>
      </c>
      <c r="I21" s="164"/>
    </row>
    <row r="22" spans="1:9" ht="7.5" customHeight="1" x14ac:dyDescent="0.35">
      <c r="A22" s="5"/>
      <c r="B22" s="5"/>
      <c r="C22" s="5"/>
      <c r="D22" s="5"/>
      <c r="E22" s="2"/>
      <c r="F22" s="5"/>
      <c r="G22" s="5"/>
      <c r="H22" s="5"/>
      <c r="I22" s="5"/>
    </row>
    <row r="23" spans="1:9" ht="14.15" customHeight="1" x14ac:dyDescent="0.35">
      <c r="A23" s="6" t="s">
        <v>5</v>
      </c>
      <c r="B23" s="141" t="s">
        <v>4</v>
      </c>
      <c r="C23" s="142"/>
      <c r="D23" s="5"/>
      <c r="E23" s="2"/>
      <c r="F23" s="7" t="s">
        <v>5</v>
      </c>
      <c r="G23" s="141" t="s">
        <v>4</v>
      </c>
      <c r="H23" s="142"/>
      <c r="I23" s="9"/>
    </row>
    <row r="24" spans="1:9" ht="14.15" customHeight="1" x14ac:dyDescent="0.35">
      <c r="A24" s="2"/>
      <c r="B24" s="2"/>
      <c r="C24" s="2"/>
      <c r="D24" s="2"/>
      <c r="E24" s="2"/>
      <c r="F24" s="2"/>
      <c r="G24" s="2"/>
      <c r="H24" s="2"/>
      <c r="I24" s="2"/>
    </row>
    <row r="25" spans="1:9" ht="14.15" customHeight="1" x14ac:dyDescent="0.35">
      <c r="A25" s="8" t="s">
        <v>24</v>
      </c>
      <c r="B25" s="161" t="s">
        <v>325</v>
      </c>
      <c r="C25" s="161"/>
      <c r="D25" s="161"/>
      <c r="E25" s="2"/>
      <c r="F25" s="8" t="s">
        <v>27</v>
      </c>
      <c r="G25" s="161" t="s">
        <v>341</v>
      </c>
      <c r="H25" s="161"/>
      <c r="I25" s="161"/>
    </row>
    <row r="26" spans="1:9" ht="14.15" customHeight="1" x14ac:dyDescent="0.35">
      <c r="A26" s="13"/>
      <c r="B26" s="161"/>
      <c r="C26" s="161"/>
      <c r="D26" s="161"/>
      <c r="E26" s="2"/>
      <c r="F26" s="13"/>
      <c r="G26" s="161"/>
      <c r="H26" s="161"/>
      <c r="I26" s="161"/>
    </row>
    <row r="27" spans="1:9" ht="14.15" customHeight="1" x14ac:dyDescent="0.35">
      <c r="A27" s="14"/>
      <c r="B27" s="162"/>
      <c r="C27" s="162"/>
      <c r="D27" s="162"/>
      <c r="E27" s="2"/>
      <c r="F27" s="14"/>
      <c r="G27" s="162"/>
      <c r="H27" s="162"/>
      <c r="I27" s="162"/>
    </row>
    <row r="28" spans="1:9" ht="14.15" customHeight="1" x14ac:dyDescent="0.35">
      <c r="A28" s="134" t="s">
        <v>51</v>
      </c>
      <c r="B28" s="133"/>
      <c r="C28" s="164">
        <v>125</v>
      </c>
      <c r="D28" s="164"/>
      <c r="E28" s="2"/>
      <c r="F28" s="152" t="s">
        <v>14</v>
      </c>
      <c r="G28" s="150"/>
      <c r="H28" s="150" t="s">
        <v>342</v>
      </c>
      <c r="I28" s="151"/>
    </row>
    <row r="29" spans="1:9" ht="14.15" customHeight="1" x14ac:dyDescent="0.35">
      <c r="A29" s="134" t="s">
        <v>52</v>
      </c>
      <c r="B29" s="133"/>
      <c r="C29" s="164">
        <v>120</v>
      </c>
      <c r="D29" s="164"/>
      <c r="E29" s="2"/>
      <c r="F29" s="152" t="s">
        <v>15</v>
      </c>
      <c r="G29" s="150"/>
      <c r="H29" s="150" t="s">
        <v>343</v>
      </c>
      <c r="I29" s="151"/>
    </row>
    <row r="30" spans="1:9" ht="14.15" customHeight="1" x14ac:dyDescent="0.35">
      <c r="A30" s="134" t="s">
        <v>54</v>
      </c>
      <c r="B30" s="133"/>
      <c r="C30" s="166">
        <v>25</v>
      </c>
      <c r="D30" s="164"/>
      <c r="E30" s="2"/>
      <c r="F30" s="152" t="s">
        <v>17</v>
      </c>
      <c r="G30" s="150"/>
      <c r="H30" s="150" t="s">
        <v>344</v>
      </c>
      <c r="I30" s="151"/>
    </row>
    <row r="31" spans="1:9" ht="14.15" customHeight="1" x14ac:dyDescent="0.35">
      <c r="A31" s="134" t="s">
        <v>53</v>
      </c>
      <c r="B31" s="133"/>
      <c r="C31" s="164">
        <v>10</v>
      </c>
      <c r="D31" s="164"/>
      <c r="E31" s="2"/>
      <c r="F31" s="152" t="s">
        <v>16</v>
      </c>
      <c r="G31" s="150"/>
      <c r="H31" s="150" t="s">
        <v>345</v>
      </c>
      <c r="I31" s="151"/>
    </row>
    <row r="32" spans="1:9" ht="7.5" customHeight="1" x14ac:dyDescent="0.35">
      <c r="A32" s="5"/>
      <c r="B32" s="5"/>
      <c r="C32" s="5"/>
      <c r="D32" s="5"/>
      <c r="E32" s="2"/>
      <c r="F32" s="5"/>
      <c r="G32" s="5"/>
      <c r="H32" s="5"/>
      <c r="I32" s="2"/>
    </row>
    <row r="33" spans="1:9" ht="14.15" customHeight="1" x14ac:dyDescent="0.35">
      <c r="A33" s="6" t="s">
        <v>5</v>
      </c>
      <c r="B33" s="141" t="s">
        <v>4</v>
      </c>
      <c r="C33" s="142"/>
      <c r="D33" s="5"/>
      <c r="E33" s="2"/>
      <c r="F33" s="6" t="s">
        <v>5</v>
      </c>
      <c r="G33" s="141" t="s">
        <v>4</v>
      </c>
      <c r="H33" s="142"/>
    </row>
    <row r="34" spans="1:9" ht="14.15" customHeight="1" x14ac:dyDescent="0.35">
      <c r="A34" s="2"/>
      <c r="B34" s="2"/>
      <c r="C34" s="2"/>
      <c r="D34" s="2"/>
      <c r="E34" s="2"/>
      <c r="F34" s="2"/>
      <c r="G34" s="2"/>
      <c r="H34" s="2"/>
      <c r="I34" s="2"/>
    </row>
    <row r="35" spans="1:9" ht="14.15" customHeight="1" x14ac:dyDescent="0.35">
      <c r="A35" s="8" t="s">
        <v>23</v>
      </c>
      <c r="B35" s="161" t="s">
        <v>326</v>
      </c>
      <c r="C35" s="161"/>
      <c r="D35" s="161"/>
      <c r="E35" s="2"/>
      <c r="F35" s="8" t="s">
        <v>28</v>
      </c>
      <c r="G35" s="161" t="s">
        <v>346</v>
      </c>
      <c r="H35" s="161"/>
      <c r="I35" s="161"/>
    </row>
    <row r="36" spans="1:9" ht="14.15" customHeight="1" x14ac:dyDescent="0.35">
      <c r="A36" s="13"/>
      <c r="B36" s="161"/>
      <c r="C36" s="161"/>
      <c r="D36" s="161"/>
      <c r="E36" s="2"/>
      <c r="F36" s="13"/>
      <c r="G36" s="161"/>
      <c r="H36" s="161"/>
      <c r="I36" s="161"/>
    </row>
    <row r="37" spans="1:9" ht="14.15" customHeight="1" x14ac:dyDescent="0.35">
      <c r="A37" s="14"/>
      <c r="B37" s="162"/>
      <c r="C37" s="162"/>
      <c r="D37" s="162"/>
      <c r="E37" s="2"/>
      <c r="F37" s="14"/>
      <c r="G37" s="162"/>
      <c r="H37" s="162"/>
      <c r="I37" s="162"/>
    </row>
    <row r="38" spans="1:9" ht="14.15" customHeight="1" x14ac:dyDescent="0.35">
      <c r="A38" s="2"/>
      <c r="B38" s="162"/>
      <c r="C38" s="162"/>
      <c r="D38" s="162"/>
      <c r="E38" s="2"/>
      <c r="F38" s="2"/>
      <c r="G38" s="162"/>
      <c r="H38" s="162"/>
      <c r="I38" s="162"/>
    </row>
    <row r="39" spans="1:9" ht="14.15" customHeight="1" x14ac:dyDescent="0.35">
      <c r="A39" s="2"/>
      <c r="B39" s="162"/>
      <c r="C39" s="162"/>
      <c r="D39" s="162"/>
      <c r="E39" s="2"/>
      <c r="F39" s="2"/>
      <c r="G39" s="162"/>
      <c r="H39" s="162"/>
      <c r="I39" s="162"/>
    </row>
    <row r="40" spans="1:9" ht="14.15" customHeight="1" x14ac:dyDescent="0.35">
      <c r="A40" s="134" t="s">
        <v>69</v>
      </c>
      <c r="B40" s="133"/>
      <c r="C40" s="133" t="s">
        <v>327</v>
      </c>
      <c r="D40" s="133"/>
      <c r="E40" s="2"/>
      <c r="F40" s="134" t="s">
        <v>42</v>
      </c>
      <c r="G40" s="133"/>
      <c r="H40" s="133" t="s">
        <v>347</v>
      </c>
      <c r="I40" s="143"/>
    </row>
    <row r="41" spans="1:9" ht="14.15" customHeight="1" x14ac:dyDescent="0.35">
      <c r="A41" s="134" t="s">
        <v>70</v>
      </c>
      <c r="B41" s="133"/>
      <c r="C41" s="133" t="s">
        <v>328</v>
      </c>
      <c r="D41" s="133"/>
      <c r="E41" s="2"/>
      <c r="F41" s="134" t="s">
        <v>43</v>
      </c>
      <c r="G41" s="133"/>
      <c r="H41" s="133" t="s">
        <v>348</v>
      </c>
      <c r="I41" s="143"/>
    </row>
    <row r="42" spans="1:9" ht="14.15" customHeight="1" x14ac:dyDescent="0.35">
      <c r="A42" s="134" t="s">
        <v>72</v>
      </c>
      <c r="B42" s="133"/>
      <c r="C42" s="133" t="s">
        <v>329</v>
      </c>
      <c r="D42" s="133"/>
      <c r="E42" s="2"/>
      <c r="F42" s="134" t="s">
        <v>45</v>
      </c>
      <c r="G42" s="133"/>
      <c r="H42" s="133" t="s">
        <v>349</v>
      </c>
      <c r="I42" s="143"/>
    </row>
    <row r="43" spans="1:9" ht="14.15" customHeight="1" x14ac:dyDescent="0.35">
      <c r="A43" s="134" t="s">
        <v>71</v>
      </c>
      <c r="B43" s="133"/>
      <c r="C43" s="133" t="s">
        <v>330</v>
      </c>
      <c r="D43" s="133"/>
      <c r="E43" s="2"/>
      <c r="F43" s="134" t="s">
        <v>44</v>
      </c>
      <c r="G43" s="133"/>
      <c r="H43" s="133" t="s">
        <v>350</v>
      </c>
      <c r="I43" s="143"/>
    </row>
    <row r="44" spans="1:9" ht="7.5" customHeight="1" x14ac:dyDescent="0.35">
      <c r="A44" s="5"/>
      <c r="B44" s="5"/>
      <c r="C44" s="5"/>
      <c r="D44" s="5"/>
      <c r="E44" s="2"/>
      <c r="F44" s="5"/>
      <c r="G44" s="5"/>
      <c r="H44" s="5"/>
      <c r="I44" s="5"/>
    </row>
    <row r="45" spans="1:9" ht="14.15" customHeight="1" x14ac:dyDescent="0.35">
      <c r="A45" s="6" t="s">
        <v>5</v>
      </c>
      <c r="B45" s="141" t="s">
        <v>4</v>
      </c>
      <c r="C45" s="142"/>
      <c r="D45" s="5"/>
      <c r="E45" s="2"/>
      <c r="F45" s="7" t="s">
        <v>5</v>
      </c>
      <c r="G45" s="141" t="s">
        <v>4</v>
      </c>
      <c r="H45" s="142"/>
      <c r="I45" s="9"/>
    </row>
    <row r="46" spans="1:9" ht="14.15" customHeight="1" x14ac:dyDescent="0.35">
      <c r="A46" s="2"/>
      <c r="B46" s="2"/>
      <c r="C46" s="2"/>
      <c r="D46" s="2"/>
      <c r="E46" s="2"/>
      <c r="F46" s="2"/>
      <c r="G46" s="2"/>
      <c r="H46" s="2"/>
      <c r="I46" s="2"/>
    </row>
    <row r="47" spans="1:9" ht="14.15" customHeight="1" x14ac:dyDescent="0.35">
      <c r="A47" s="2"/>
      <c r="B47" s="2"/>
      <c r="C47" s="2"/>
      <c r="D47" s="2"/>
      <c r="E47" s="2"/>
      <c r="F47" s="2"/>
      <c r="G47" s="2"/>
      <c r="H47" s="2"/>
      <c r="I47" s="2"/>
    </row>
    <row r="48" spans="1:9" ht="14.15" customHeight="1" x14ac:dyDescent="0.35">
      <c r="A48" s="2"/>
      <c r="B48" s="2"/>
      <c r="C48" s="2"/>
      <c r="D48" s="2"/>
      <c r="E48" s="2"/>
      <c r="F48" s="2"/>
      <c r="G48" s="2"/>
      <c r="H48" s="2"/>
      <c r="I48" s="2"/>
    </row>
    <row r="49" spans="1:9" ht="36.75" customHeight="1" x14ac:dyDescent="0.35">
      <c r="A49" s="157" t="s">
        <v>235</v>
      </c>
      <c r="B49" s="158"/>
      <c r="C49" s="158"/>
      <c r="D49" s="158"/>
      <c r="E49" s="158"/>
      <c r="F49" s="158"/>
      <c r="G49" s="158"/>
      <c r="H49" s="158"/>
      <c r="I49" s="159"/>
    </row>
    <row r="50" spans="1:9" ht="15.75" customHeight="1" x14ac:dyDescent="0.35">
      <c r="A50" s="144" t="s">
        <v>351</v>
      </c>
      <c r="B50" s="145"/>
      <c r="C50" s="145"/>
      <c r="D50" s="145"/>
      <c r="E50" s="145"/>
      <c r="F50" s="145"/>
      <c r="G50" s="145"/>
      <c r="H50" s="145"/>
      <c r="I50" s="146"/>
    </row>
    <row r="51" spans="1:9" ht="14.15" customHeight="1" x14ac:dyDescent="0.35">
      <c r="A51" s="2"/>
      <c r="B51" s="2"/>
      <c r="C51" s="2"/>
      <c r="D51" s="2"/>
      <c r="E51" s="2"/>
      <c r="F51" s="2"/>
      <c r="G51" s="2"/>
      <c r="H51" s="2"/>
      <c r="I51" s="2"/>
    </row>
    <row r="52" spans="1:9" ht="14.15" customHeight="1" x14ac:dyDescent="0.35">
      <c r="A52" s="8" t="s">
        <v>29</v>
      </c>
      <c r="B52" s="161" t="s">
        <v>357</v>
      </c>
      <c r="C52" s="161"/>
      <c r="D52" s="161"/>
      <c r="E52" s="2"/>
      <c r="F52" s="8" t="s">
        <v>20</v>
      </c>
      <c r="G52" s="161" t="s">
        <v>356</v>
      </c>
      <c r="H52" s="161"/>
      <c r="I52" s="161"/>
    </row>
    <row r="53" spans="1:9" ht="14.15" customHeight="1" x14ac:dyDescent="0.35">
      <c r="A53" s="13"/>
      <c r="B53" s="161"/>
      <c r="C53" s="161"/>
      <c r="D53" s="161"/>
      <c r="E53" s="2"/>
      <c r="F53" s="13"/>
      <c r="G53" s="161"/>
      <c r="H53" s="161"/>
      <c r="I53" s="161"/>
    </row>
    <row r="54" spans="1:9" ht="14.15" customHeight="1" x14ac:dyDescent="0.35">
      <c r="A54" s="14"/>
      <c r="B54" s="162"/>
      <c r="C54" s="162"/>
      <c r="D54" s="162"/>
      <c r="E54" s="2"/>
      <c r="F54" s="14"/>
      <c r="G54" s="162"/>
      <c r="H54" s="162"/>
      <c r="I54" s="162"/>
    </row>
    <row r="55" spans="1:9" ht="14.15" customHeight="1" x14ac:dyDescent="0.35">
      <c r="A55" s="134" t="s">
        <v>60</v>
      </c>
      <c r="B55" s="133"/>
      <c r="C55" s="164" t="s">
        <v>352</v>
      </c>
      <c r="D55" s="164"/>
      <c r="E55" s="2"/>
      <c r="F55" s="134" t="s">
        <v>114</v>
      </c>
      <c r="G55" s="133"/>
      <c r="H55" s="164">
        <v>9.1</v>
      </c>
      <c r="I55" s="164"/>
    </row>
    <row r="56" spans="1:9" ht="14.15" customHeight="1" x14ac:dyDescent="0.35">
      <c r="A56" s="134" t="s">
        <v>61</v>
      </c>
      <c r="B56" s="133"/>
      <c r="C56" s="164" t="s">
        <v>353</v>
      </c>
      <c r="D56" s="164"/>
      <c r="E56" s="2"/>
      <c r="F56" s="134" t="s">
        <v>115</v>
      </c>
      <c r="G56" s="133"/>
      <c r="H56" s="164">
        <v>9.1999999999999993</v>
      </c>
      <c r="I56" s="164"/>
    </row>
    <row r="57" spans="1:9" ht="14.15" customHeight="1" x14ac:dyDescent="0.35">
      <c r="A57" s="134" t="s">
        <v>63</v>
      </c>
      <c r="B57" s="133"/>
      <c r="C57" s="164" t="s">
        <v>354</v>
      </c>
      <c r="D57" s="164"/>
      <c r="E57" s="2"/>
      <c r="F57" s="134" t="s">
        <v>117</v>
      </c>
      <c r="G57" s="133"/>
      <c r="H57" s="164">
        <v>9.3000000000000007</v>
      </c>
      <c r="I57" s="164"/>
    </row>
    <row r="58" spans="1:9" ht="14.15" customHeight="1" x14ac:dyDescent="0.35">
      <c r="A58" s="134" t="s">
        <v>62</v>
      </c>
      <c r="B58" s="133"/>
      <c r="C58" s="164" t="s">
        <v>355</v>
      </c>
      <c r="D58" s="164"/>
      <c r="E58" s="2"/>
      <c r="F58" s="134" t="s">
        <v>116</v>
      </c>
      <c r="G58" s="133"/>
      <c r="H58" s="164">
        <v>9.4</v>
      </c>
      <c r="I58" s="164"/>
    </row>
    <row r="59" spans="1:9" ht="7.5" customHeight="1" x14ac:dyDescent="0.35">
      <c r="A59" s="5"/>
      <c r="B59" s="5"/>
      <c r="C59" s="5"/>
      <c r="D59" s="5"/>
      <c r="E59" s="2"/>
      <c r="F59" s="5"/>
      <c r="G59" s="5"/>
      <c r="H59" s="5"/>
      <c r="I59" s="5"/>
    </row>
    <row r="60" spans="1:9" ht="14.15" customHeight="1" x14ac:dyDescent="0.35">
      <c r="A60" s="6" t="s">
        <v>5</v>
      </c>
      <c r="B60" s="141" t="s">
        <v>4</v>
      </c>
      <c r="C60" s="142"/>
      <c r="D60" s="5"/>
      <c r="E60" s="2"/>
      <c r="F60" s="7" t="s">
        <v>5</v>
      </c>
      <c r="G60" s="141" t="s">
        <v>4</v>
      </c>
      <c r="H60" s="142"/>
      <c r="I60" s="9"/>
    </row>
    <row r="61" spans="1:9" ht="14.15" customHeight="1" x14ac:dyDescent="0.35">
      <c r="A61" s="2"/>
      <c r="B61" s="2"/>
      <c r="C61" s="2"/>
      <c r="D61" s="2"/>
      <c r="E61" s="2"/>
      <c r="F61" s="2"/>
      <c r="G61" s="2"/>
      <c r="H61" s="2"/>
      <c r="I61" s="2"/>
    </row>
    <row r="62" spans="1:9" ht="14.15" customHeight="1" x14ac:dyDescent="0.35">
      <c r="A62" s="8" t="s">
        <v>30</v>
      </c>
      <c r="B62" s="161" t="s">
        <v>358</v>
      </c>
      <c r="C62" s="161"/>
      <c r="D62" s="161"/>
      <c r="E62" s="2"/>
      <c r="F62" s="8" t="s">
        <v>124</v>
      </c>
      <c r="G62" s="161" t="s">
        <v>364</v>
      </c>
      <c r="H62" s="161"/>
      <c r="I62" s="161"/>
    </row>
    <row r="63" spans="1:9" ht="14.15" customHeight="1" x14ac:dyDescent="0.35">
      <c r="A63" s="13"/>
      <c r="B63" s="161"/>
      <c r="C63" s="161"/>
      <c r="D63" s="161"/>
      <c r="E63" s="2"/>
      <c r="F63" s="13"/>
      <c r="G63" s="161"/>
      <c r="H63" s="161"/>
      <c r="I63" s="161"/>
    </row>
    <row r="64" spans="1:9" ht="14.15" customHeight="1" x14ac:dyDescent="0.35">
      <c r="A64" s="14"/>
      <c r="B64" s="162"/>
      <c r="C64" s="162"/>
      <c r="D64" s="162"/>
      <c r="E64" s="2"/>
      <c r="F64" s="14"/>
      <c r="G64" s="162"/>
      <c r="H64" s="162"/>
      <c r="I64" s="162"/>
    </row>
    <row r="65" spans="1:9" ht="14.15" customHeight="1" x14ac:dyDescent="0.35">
      <c r="A65" s="134" t="s">
        <v>78</v>
      </c>
      <c r="B65" s="133"/>
      <c r="C65" s="164">
        <v>150</v>
      </c>
      <c r="D65" s="164"/>
      <c r="E65" s="2"/>
      <c r="F65" s="134" t="s">
        <v>135</v>
      </c>
      <c r="G65" s="133"/>
      <c r="H65" s="164" t="s">
        <v>365</v>
      </c>
      <c r="I65" s="164"/>
    </row>
    <row r="66" spans="1:9" ht="14.15" customHeight="1" x14ac:dyDescent="0.35">
      <c r="A66" s="134" t="s">
        <v>79</v>
      </c>
      <c r="B66" s="133"/>
      <c r="C66" s="164">
        <v>25</v>
      </c>
      <c r="D66" s="164"/>
      <c r="E66" s="2"/>
      <c r="F66" s="134" t="s">
        <v>136</v>
      </c>
      <c r="G66" s="133"/>
      <c r="H66" s="164" t="s">
        <v>366</v>
      </c>
      <c r="I66" s="164"/>
    </row>
    <row r="67" spans="1:9" ht="14.15" customHeight="1" x14ac:dyDescent="0.35">
      <c r="A67" s="134" t="s">
        <v>81</v>
      </c>
      <c r="B67" s="133"/>
      <c r="C67" s="164">
        <v>6</v>
      </c>
      <c r="D67" s="164"/>
      <c r="E67" s="2"/>
      <c r="F67" s="134" t="s">
        <v>138</v>
      </c>
      <c r="G67" s="133"/>
      <c r="H67" s="164" t="s">
        <v>367</v>
      </c>
      <c r="I67" s="164"/>
    </row>
    <row r="68" spans="1:9" ht="14.15" customHeight="1" x14ac:dyDescent="0.35">
      <c r="A68" s="134" t="s">
        <v>80</v>
      </c>
      <c r="B68" s="133"/>
      <c r="C68" s="164">
        <v>0.6</v>
      </c>
      <c r="D68" s="164"/>
      <c r="E68" s="2"/>
      <c r="F68" s="134" t="s">
        <v>137</v>
      </c>
      <c r="G68" s="133"/>
      <c r="H68" s="164" t="s">
        <v>368</v>
      </c>
      <c r="I68" s="164"/>
    </row>
    <row r="69" spans="1:9" ht="7.5" customHeight="1" x14ac:dyDescent="0.35">
      <c r="A69" s="5"/>
      <c r="B69" s="5"/>
      <c r="C69" s="5"/>
      <c r="D69" s="5"/>
      <c r="E69" s="2"/>
      <c r="F69" s="5"/>
      <c r="G69" s="5"/>
      <c r="H69" s="5"/>
      <c r="I69" s="5"/>
    </row>
    <row r="70" spans="1:9" ht="14.15" customHeight="1" x14ac:dyDescent="0.35">
      <c r="A70" s="6" t="s">
        <v>5</v>
      </c>
      <c r="B70" s="141" t="s">
        <v>4</v>
      </c>
      <c r="C70" s="142"/>
      <c r="D70" s="5"/>
      <c r="E70" s="2"/>
      <c r="F70" s="7" t="s">
        <v>5</v>
      </c>
      <c r="G70" s="141" t="s">
        <v>4</v>
      </c>
      <c r="H70" s="142"/>
      <c r="I70" s="9"/>
    </row>
    <row r="71" spans="1:9" ht="14.15" customHeight="1" x14ac:dyDescent="0.35">
      <c r="A71" s="2"/>
      <c r="B71" s="2"/>
      <c r="C71" s="2"/>
      <c r="D71" s="2"/>
      <c r="E71" s="2"/>
      <c r="F71" s="2"/>
      <c r="G71" s="2"/>
      <c r="H71" s="2"/>
      <c r="I71" s="2"/>
    </row>
    <row r="72" spans="1:9" ht="14.15" customHeight="1" x14ac:dyDescent="0.35">
      <c r="A72" s="8" t="s">
        <v>31</v>
      </c>
      <c r="B72" s="161" t="s">
        <v>359</v>
      </c>
      <c r="C72" s="161"/>
      <c r="D72" s="161"/>
      <c r="E72" s="2"/>
      <c r="F72" s="2"/>
      <c r="G72" s="2"/>
      <c r="H72" s="2"/>
      <c r="I72" s="2"/>
    </row>
    <row r="73" spans="1:9" ht="14.15" customHeight="1" x14ac:dyDescent="0.35">
      <c r="A73" s="13"/>
      <c r="B73" s="161"/>
      <c r="C73" s="161"/>
      <c r="D73" s="161"/>
      <c r="E73" s="2"/>
      <c r="F73" s="2"/>
      <c r="G73" s="2"/>
      <c r="H73" s="2"/>
      <c r="I73" s="2"/>
    </row>
    <row r="74" spans="1:9" ht="14.15" customHeight="1" x14ac:dyDescent="0.35">
      <c r="A74" s="14"/>
      <c r="B74" s="162"/>
      <c r="C74" s="162"/>
      <c r="D74" s="162"/>
      <c r="E74" s="2"/>
      <c r="F74" s="2"/>
      <c r="G74" s="2"/>
      <c r="H74" s="2"/>
      <c r="I74" s="2"/>
    </row>
    <row r="75" spans="1:9" ht="14.15" customHeight="1" x14ac:dyDescent="0.35">
      <c r="A75" s="134" t="s">
        <v>96</v>
      </c>
      <c r="B75" s="133"/>
      <c r="C75" s="164" t="s">
        <v>360</v>
      </c>
      <c r="D75" s="164"/>
      <c r="E75" s="2"/>
      <c r="F75" s="2"/>
      <c r="G75" s="2"/>
      <c r="H75" s="2"/>
      <c r="I75" s="2"/>
    </row>
    <row r="76" spans="1:9" ht="14.15" customHeight="1" x14ac:dyDescent="0.35">
      <c r="A76" s="134" t="s">
        <v>97</v>
      </c>
      <c r="B76" s="133"/>
      <c r="C76" s="164" t="s">
        <v>361</v>
      </c>
      <c r="D76" s="164"/>
      <c r="E76" s="2"/>
      <c r="F76" s="2"/>
      <c r="G76" s="2"/>
      <c r="H76" s="2"/>
      <c r="I76" s="2"/>
    </row>
    <row r="77" spans="1:9" ht="14.15" customHeight="1" x14ac:dyDescent="0.35">
      <c r="A77" s="134" t="s">
        <v>99</v>
      </c>
      <c r="B77" s="133"/>
      <c r="C77" s="164" t="s">
        <v>362</v>
      </c>
      <c r="D77" s="164"/>
      <c r="E77" s="2"/>
      <c r="F77" s="2"/>
      <c r="G77" s="2"/>
      <c r="H77" s="2"/>
      <c r="I77" s="2"/>
    </row>
    <row r="78" spans="1:9" ht="14.15" customHeight="1" x14ac:dyDescent="0.35">
      <c r="A78" s="134" t="s">
        <v>98</v>
      </c>
      <c r="B78" s="133"/>
      <c r="C78" s="164" t="s">
        <v>363</v>
      </c>
      <c r="D78" s="164"/>
      <c r="E78" s="2"/>
      <c r="F78" s="2"/>
      <c r="G78" s="2"/>
      <c r="H78" s="2"/>
      <c r="I78" s="2"/>
    </row>
    <row r="79" spans="1:9" ht="7.5" customHeight="1" x14ac:dyDescent="0.35">
      <c r="A79" s="5"/>
      <c r="B79" s="5"/>
      <c r="C79" s="5"/>
      <c r="D79" s="5"/>
      <c r="E79" s="2"/>
      <c r="F79" s="2"/>
      <c r="G79" s="2"/>
      <c r="H79" s="2"/>
      <c r="I79" s="2"/>
    </row>
    <row r="80" spans="1:9" ht="14.15" customHeight="1" x14ac:dyDescent="0.35">
      <c r="A80" s="6" t="s">
        <v>5</v>
      </c>
      <c r="B80" s="141" t="s">
        <v>4</v>
      </c>
      <c r="C80" s="142"/>
      <c r="D80" s="5"/>
      <c r="E80" s="2"/>
      <c r="F80" s="2"/>
      <c r="G80" s="2"/>
      <c r="H80" s="2"/>
      <c r="I80" s="2"/>
    </row>
    <row r="81" spans="1:9" ht="14.15" customHeight="1" x14ac:dyDescent="0.35">
      <c r="A81" s="2"/>
      <c r="B81" s="2"/>
      <c r="C81" s="2"/>
      <c r="D81" s="2"/>
      <c r="E81" s="2"/>
      <c r="F81" s="2"/>
      <c r="G81" s="2"/>
      <c r="H81" s="2"/>
      <c r="I81" s="2"/>
    </row>
    <row r="82" spans="1:9" ht="14.15" customHeight="1" x14ac:dyDescent="0.35">
      <c r="A82" s="2"/>
      <c r="B82" s="2"/>
      <c r="C82" s="2"/>
      <c r="D82" s="2"/>
      <c r="E82" s="2"/>
      <c r="F82" s="2"/>
      <c r="G82" s="2"/>
      <c r="H82" s="2"/>
      <c r="I82" s="2"/>
    </row>
    <row r="83" spans="1:9" ht="14.15" customHeight="1" x14ac:dyDescent="0.35">
      <c r="A83" s="2"/>
      <c r="B83" s="2"/>
      <c r="C83" s="2"/>
      <c r="D83" s="2"/>
      <c r="E83" s="2"/>
      <c r="F83" s="2"/>
      <c r="G83" s="2"/>
      <c r="H83" s="2"/>
      <c r="I83" s="2"/>
    </row>
    <row r="84" spans="1:9" ht="14.15" customHeight="1" x14ac:dyDescent="0.35">
      <c r="A84" s="2"/>
      <c r="B84" s="2"/>
      <c r="C84" s="2"/>
      <c r="D84" s="2"/>
      <c r="E84" s="2"/>
      <c r="F84" s="2"/>
      <c r="G84" s="2"/>
      <c r="H84" s="2"/>
      <c r="I84" s="2"/>
    </row>
    <row r="85" spans="1:9" ht="14.15" customHeight="1" x14ac:dyDescent="0.35">
      <c r="A85" s="2"/>
      <c r="B85" s="2"/>
      <c r="C85" s="2"/>
      <c r="D85" s="2"/>
      <c r="E85" s="2"/>
      <c r="F85" s="2"/>
      <c r="G85" s="2"/>
      <c r="H85" s="2"/>
      <c r="I85" s="2"/>
    </row>
    <row r="86" spans="1:9" ht="14.15" customHeight="1" x14ac:dyDescent="0.35">
      <c r="A86" s="2"/>
      <c r="B86" s="2"/>
      <c r="C86" s="2"/>
      <c r="D86" s="2"/>
      <c r="E86" s="2"/>
      <c r="F86" s="2"/>
      <c r="G86" s="2"/>
      <c r="H86" s="2"/>
      <c r="I86" s="2"/>
    </row>
    <row r="87" spans="1:9" ht="14.15" customHeight="1" x14ac:dyDescent="0.35">
      <c r="A87" s="2"/>
      <c r="B87" s="2"/>
      <c r="C87" s="2"/>
      <c r="D87" s="2"/>
      <c r="E87" s="2"/>
      <c r="F87" s="2"/>
      <c r="G87" s="2"/>
      <c r="H87" s="2"/>
      <c r="I87" s="2"/>
    </row>
    <row r="88" spans="1:9" ht="14.15" customHeight="1" x14ac:dyDescent="0.35">
      <c r="A88" s="2"/>
      <c r="B88" s="2"/>
      <c r="C88" s="2"/>
      <c r="D88" s="2"/>
      <c r="E88" s="2"/>
      <c r="F88" s="2"/>
      <c r="G88" s="2"/>
      <c r="H88" s="2"/>
      <c r="I88" s="2"/>
    </row>
    <row r="89" spans="1:9" ht="14.15" customHeight="1" x14ac:dyDescent="0.35">
      <c r="A89" s="2"/>
      <c r="B89" s="2"/>
      <c r="C89" s="2"/>
      <c r="D89" s="2"/>
      <c r="E89" s="2"/>
      <c r="F89" s="2"/>
      <c r="G89" s="2"/>
      <c r="H89" s="2"/>
      <c r="I89" s="2"/>
    </row>
    <row r="90" spans="1:9" ht="14.15" customHeight="1" x14ac:dyDescent="0.35">
      <c r="A90" s="2"/>
      <c r="B90" s="2"/>
      <c r="C90" s="2"/>
      <c r="D90" s="2"/>
      <c r="E90" s="2"/>
      <c r="F90" s="2"/>
      <c r="G90" s="2"/>
      <c r="H90" s="2"/>
      <c r="I90" s="2"/>
    </row>
    <row r="91" spans="1:9" ht="14.15" customHeight="1" x14ac:dyDescent="0.35">
      <c r="A91" s="2"/>
      <c r="B91" s="2"/>
      <c r="C91" s="2"/>
      <c r="D91" s="2"/>
      <c r="E91" s="2"/>
      <c r="F91" s="2"/>
      <c r="G91" s="2"/>
      <c r="H91" s="2"/>
      <c r="I91" s="2"/>
    </row>
    <row r="92" spans="1:9" ht="14.15" customHeight="1" x14ac:dyDescent="0.35">
      <c r="A92" s="2"/>
      <c r="B92" s="2"/>
      <c r="C92" s="2"/>
      <c r="D92" s="2"/>
      <c r="E92" s="2"/>
      <c r="F92" s="2"/>
      <c r="G92" s="2"/>
      <c r="H92" s="2"/>
      <c r="I92" s="2"/>
    </row>
    <row r="93" spans="1:9" ht="14.15" customHeight="1" x14ac:dyDescent="0.35">
      <c r="A93" s="2"/>
      <c r="B93" s="2"/>
      <c r="C93" s="2"/>
      <c r="D93" s="2"/>
      <c r="E93" s="2"/>
      <c r="F93" s="2"/>
      <c r="G93" s="2"/>
      <c r="H93" s="2"/>
      <c r="I93" s="2"/>
    </row>
    <row r="94" spans="1:9" ht="14.15" customHeight="1" x14ac:dyDescent="0.35">
      <c r="A94" s="2"/>
      <c r="B94" s="2"/>
      <c r="C94" s="2"/>
      <c r="D94" s="2"/>
      <c r="E94" s="2"/>
      <c r="F94" s="2"/>
      <c r="G94" s="2"/>
      <c r="H94" s="2"/>
      <c r="I94" s="2"/>
    </row>
    <row r="95" spans="1:9" ht="14.15" customHeight="1" x14ac:dyDescent="0.35">
      <c r="A95" s="2"/>
      <c r="B95" s="2"/>
      <c r="C95" s="2"/>
      <c r="D95" s="2"/>
      <c r="E95" s="2"/>
      <c r="F95" s="2"/>
      <c r="G95" s="2"/>
      <c r="H95" s="2"/>
      <c r="I95" s="2"/>
    </row>
    <row r="96" spans="1:9" ht="14.15" customHeight="1" x14ac:dyDescent="0.35">
      <c r="A96" s="2"/>
      <c r="B96" s="2"/>
      <c r="C96" s="2"/>
      <c r="D96" s="2"/>
      <c r="E96" s="2"/>
      <c r="F96" s="2"/>
      <c r="G96" s="2"/>
      <c r="H96" s="93" t="s">
        <v>453</v>
      </c>
      <c r="I96" s="2"/>
    </row>
    <row r="97" spans="1:9" ht="14.15" customHeight="1" x14ac:dyDescent="0.35">
      <c r="A97" s="2"/>
      <c r="B97" s="2"/>
      <c r="C97" s="2"/>
      <c r="D97" s="2"/>
      <c r="E97" s="2"/>
      <c r="F97" s="2"/>
      <c r="G97" s="2"/>
      <c r="H97" s="2"/>
      <c r="I97" s="2"/>
    </row>
    <row r="98" spans="1:9" ht="14.15" customHeight="1" x14ac:dyDescent="0.35">
      <c r="A98" s="2"/>
      <c r="B98" s="2"/>
      <c r="C98" s="2"/>
      <c r="D98" s="2"/>
      <c r="E98" s="2"/>
      <c r="F98" s="2"/>
      <c r="G98" s="2"/>
      <c r="H98" s="2"/>
      <c r="I98" s="2"/>
    </row>
    <row r="99" spans="1:9" ht="32.25" customHeight="1" x14ac:dyDescent="0.65">
      <c r="A99" s="153" t="s">
        <v>184</v>
      </c>
      <c r="B99" s="154"/>
      <c r="C99" s="154"/>
      <c r="D99" s="154"/>
      <c r="E99" s="154"/>
      <c r="F99" s="154"/>
      <c r="G99" s="154"/>
      <c r="H99" s="154"/>
      <c r="I99" s="155"/>
    </row>
    <row r="100" spans="1:9" ht="36" customHeight="1" x14ac:dyDescent="0.35">
      <c r="A100" s="138" t="s">
        <v>369</v>
      </c>
      <c r="B100" s="139"/>
      <c r="C100" s="139"/>
      <c r="D100" s="139"/>
      <c r="E100" s="139"/>
      <c r="F100" s="139"/>
      <c r="G100" s="139"/>
      <c r="H100" s="139"/>
      <c r="I100" s="140"/>
    </row>
    <row r="101" spans="1:9" ht="14.15" customHeight="1" x14ac:dyDescent="0.35"/>
    <row r="102" spans="1:9" ht="14.15" customHeight="1" x14ac:dyDescent="0.35"/>
    <row r="103" spans="1:9" ht="14.15" customHeight="1" x14ac:dyDescent="0.35"/>
    <row r="104" spans="1:9" ht="14.15" customHeight="1" x14ac:dyDescent="0.35"/>
    <row r="105" spans="1:9" ht="14.15" customHeight="1" x14ac:dyDescent="0.35"/>
    <row r="106" spans="1:9" ht="14.15" customHeight="1" x14ac:dyDescent="0.35"/>
    <row r="107" spans="1:9" ht="14.15" customHeight="1" x14ac:dyDescent="0.35"/>
    <row r="108" spans="1:9" ht="14.15" customHeight="1" x14ac:dyDescent="0.35"/>
    <row r="109" spans="1:9" ht="14.15" customHeight="1" x14ac:dyDescent="0.35"/>
    <row r="110" spans="1:9" ht="14.15" customHeight="1" x14ac:dyDescent="0.35"/>
    <row r="111" spans="1:9" ht="14.15" customHeight="1" x14ac:dyDescent="0.35"/>
    <row r="112" spans="1:9" ht="14.15" customHeight="1" x14ac:dyDescent="0.35"/>
    <row r="113" ht="14.15" customHeight="1" x14ac:dyDescent="0.35"/>
    <row r="114" ht="14.15" customHeight="1" x14ac:dyDescent="0.35"/>
    <row r="115" ht="14.15" customHeight="1" x14ac:dyDescent="0.35"/>
    <row r="116" ht="14.15" customHeight="1" x14ac:dyDescent="0.35"/>
    <row r="117" ht="14.15" customHeight="1" x14ac:dyDescent="0.35"/>
    <row r="118" ht="14.15" customHeight="1" x14ac:dyDescent="0.35"/>
    <row r="119" ht="14.15" customHeight="1" x14ac:dyDescent="0.35"/>
    <row r="120" ht="14.15" customHeight="1" x14ac:dyDescent="0.35"/>
    <row r="121" ht="14.15" customHeight="1" x14ac:dyDescent="0.35"/>
    <row r="122" ht="14.15" customHeight="1" x14ac:dyDescent="0.35"/>
    <row r="123" ht="14.15" customHeight="1" x14ac:dyDescent="0.35"/>
    <row r="124" ht="14.15" customHeight="1" x14ac:dyDescent="0.35"/>
    <row r="125" ht="14.15" customHeight="1" x14ac:dyDescent="0.35"/>
    <row r="126" ht="14.15" customHeight="1" x14ac:dyDescent="0.35"/>
    <row r="127" ht="14.15" customHeight="1" x14ac:dyDescent="0.35"/>
    <row r="128" ht="14.15" customHeight="1" x14ac:dyDescent="0.35"/>
    <row r="129" ht="14.15" customHeight="1" x14ac:dyDescent="0.35"/>
    <row r="130" ht="14.15" customHeight="1" x14ac:dyDescent="0.35"/>
    <row r="131" ht="14.15" customHeight="1" x14ac:dyDescent="0.35"/>
    <row r="132" ht="14.15" customHeight="1" x14ac:dyDescent="0.35"/>
    <row r="133" ht="14.15" customHeight="1" x14ac:dyDescent="0.35"/>
    <row r="134" ht="14.15" customHeight="1" x14ac:dyDescent="0.35"/>
    <row r="135" ht="14.15" customHeight="1" x14ac:dyDescent="0.35"/>
    <row r="136" ht="14.15" customHeight="1" x14ac:dyDescent="0.35"/>
    <row r="137" ht="14.15" customHeight="1" x14ac:dyDescent="0.35"/>
    <row r="138" ht="14.15" customHeight="1" x14ac:dyDescent="0.35"/>
    <row r="139" ht="14.15" customHeight="1" x14ac:dyDescent="0.35"/>
    <row r="140" ht="14.15" customHeight="1" x14ac:dyDescent="0.35"/>
    <row r="141" ht="14.15" customHeight="1" x14ac:dyDescent="0.35"/>
    <row r="142" ht="14.15" customHeight="1" x14ac:dyDescent="0.35"/>
    <row r="143" ht="14.15" customHeight="1" x14ac:dyDescent="0.35"/>
    <row r="144" ht="14.15" customHeight="1" x14ac:dyDescent="0.35"/>
    <row r="145" ht="14.15" customHeight="1" x14ac:dyDescent="0.35"/>
    <row r="146" ht="14.15" customHeight="1" x14ac:dyDescent="0.35"/>
    <row r="147" ht="14.15" customHeight="1" x14ac:dyDescent="0.35"/>
    <row r="148" ht="14.15" customHeight="1" x14ac:dyDescent="0.35"/>
    <row r="149" ht="14.15" customHeight="1" x14ac:dyDescent="0.35"/>
    <row r="150" ht="14.15" customHeight="1" x14ac:dyDescent="0.35"/>
    <row r="151" ht="14.15" customHeight="1" x14ac:dyDescent="0.35"/>
    <row r="152" ht="14.15" customHeight="1" x14ac:dyDescent="0.35"/>
    <row r="153" ht="14.15" customHeight="1" x14ac:dyDescent="0.35"/>
    <row r="154" ht="14.15" customHeight="1" x14ac:dyDescent="0.35"/>
    <row r="155" ht="14.15" customHeight="1" x14ac:dyDescent="0.35"/>
    <row r="156" ht="14.15" customHeight="1" x14ac:dyDescent="0.35"/>
    <row r="157" ht="14.15" customHeight="1" x14ac:dyDescent="0.35"/>
    <row r="158" ht="14.15" customHeight="1" x14ac:dyDescent="0.35"/>
    <row r="159" ht="14.15" customHeight="1" x14ac:dyDescent="0.35"/>
    <row r="160" ht="14.15" customHeight="1" x14ac:dyDescent="0.35"/>
    <row r="161" ht="14.15" customHeight="1" x14ac:dyDescent="0.35"/>
    <row r="162" ht="14.15" customHeight="1" x14ac:dyDescent="0.35"/>
    <row r="163" ht="14.15" customHeight="1" x14ac:dyDescent="0.35"/>
    <row r="164" ht="14.15" customHeight="1" x14ac:dyDescent="0.35"/>
    <row r="165" ht="14.15" customHeight="1" x14ac:dyDescent="0.35"/>
    <row r="166" ht="14.15" customHeight="1" x14ac:dyDescent="0.35"/>
    <row r="167" ht="14.15" customHeight="1" x14ac:dyDescent="0.35"/>
    <row r="168" ht="14.15" customHeight="1" x14ac:dyDescent="0.35"/>
    <row r="169" ht="14.15" customHeight="1" x14ac:dyDescent="0.35"/>
    <row r="170" ht="14.15" customHeight="1" x14ac:dyDescent="0.35"/>
    <row r="171" ht="14.15" customHeight="1" x14ac:dyDescent="0.35"/>
    <row r="172" ht="14.15" customHeight="1" x14ac:dyDescent="0.35"/>
    <row r="173" ht="14.15" customHeight="1" x14ac:dyDescent="0.35"/>
    <row r="174" ht="14.15" customHeight="1" x14ac:dyDescent="0.35"/>
    <row r="175" ht="14.15" customHeight="1" x14ac:dyDescent="0.35"/>
    <row r="176" ht="14.15" customHeight="1" x14ac:dyDescent="0.35"/>
    <row r="177" ht="14.15" customHeight="1" x14ac:dyDescent="0.35"/>
    <row r="178" ht="14.15" customHeight="1" x14ac:dyDescent="0.35"/>
    <row r="179" ht="14.15" customHeight="1" x14ac:dyDescent="0.35"/>
    <row r="180" ht="14.15" customHeight="1" x14ac:dyDescent="0.35"/>
    <row r="181" ht="14.15" customHeight="1" x14ac:dyDescent="0.35"/>
    <row r="182" ht="14.15" customHeight="1" x14ac:dyDescent="0.35"/>
    <row r="183" ht="14.15" customHeight="1" x14ac:dyDescent="0.35"/>
    <row r="184" ht="14.15" customHeight="1" x14ac:dyDescent="0.35"/>
    <row r="185" ht="14.15" customHeight="1" x14ac:dyDescent="0.35"/>
    <row r="186" ht="14.15" customHeight="1" x14ac:dyDescent="0.35"/>
    <row r="187" ht="14.15" customHeight="1" x14ac:dyDescent="0.35"/>
    <row r="188" ht="14.15" customHeight="1" x14ac:dyDescent="0.35"/>
    <row r="189" ht="14.15" customHeight="1" x14ac:dyDescent="0.35"/>
    <row r="190" ht="14.15" customHeight="1" x14ac:dyDescent="0.35"/>
    <row r="191" ht="14.15" customHeight="1" x14ac:dyDescent="0.35"/>
    <row r="192" ht="14.15" customHeight="1" x14ac:dyDescent="0.35"/>
    <row r="193" ht="14.15" customHeight="1" x14ac:dyDescent="0.35"/>
    <row r="194" ht="14.15" customHeight="1" x14ac:dyDescent="0.35"/>
    <row r="195" ht="14.15" customHeight="1" x14ac:dyDescent="0.35"/>
    <row r="196" ht="14.15" customHeight="1" x14ac:dyDescent="0.35"/>
    <row r="197" ht="14.15" customHeight="1" x14ac:dyDescent="0.35"/>
    <row r="198" ht="14.15" customHeight="1" x14ac:dyDescent="0.35"/>
    <row r="199" ht="14.15" customHeight="1" x14ac:dyDescent="0.35"/>
    <row r="200" ht="14.15" customHeight="1" x14ac:dyDescent="0.35"/>
    <row r="201" ht="14.15" customHeight="1" x14ac:dyDescent="0.35"/>
    <row r="202" ht="14.15" customHeight="1" x14ac:dyDescent="0.35"/>
    <row r="203" ht="14.15" customHeight="1" x14ac:dyDescent="0.35"/>
    <row r="204" ht="14.15" customHeight="1" x14ac:dyDescent="0.35"/>
    <row r="205" ht="14.15" customHeight="1" x14ac:dyDescent="0.35"/>
    <row r="206" ht="14.15" customHeight="1" x14ac:dyDescent="0.35"/>
    <row r="207" ht="14.15" customHeight="1" x14ac:dyDescent="0.35"/>
    <row r="208" ht="14.15" customHeight="1" x14ac:dyDescent="0.35"/>
    <row r="209" ht="14.15" customHeight="1" x14ac:dyDescent="0.35"/>
    <row r="210" ht="14.15" customHeight="1" x14ac:dyDescent="0.35"/>
    <row r="211" ht="14.15" customHeight="1" x14ac:dyDescent="0.35"/>
    <row r="212" ht="14.15" customHeight="1" x14ac:dyDescent="0.35"/>
    <row r="213" ht="14.15" customHeight="1" x14ac:dyDescent="0.35"/>
    <row r="214" ht="14.15" customHeight="1" x14ac:dyDescent="0.35"/>
    <row r="215" ht="14.15" customHeight="1" x14ac:dyDescent="0.35"/>
    <row r="216" ht="14.15" customHeight="1" x14ac:dyDescent="0.35"/>
    <row r="217" ht="14.15" customHeight="1" x14ac:dyDescent="0.35"/>
    <row r="218" ht="14.15" customHeight="1" x14ac:dyDescent="0.35"/>
    <row r="219" ht="14.15" customHeight="1" x14ac:dyDescent="0.35"/>
    <row r="220" ht="14.15" customHeight="1" x14ac:dyDescent="0.35"/>
    <row r="221" ht="14.15" customHeight="1" x14ac:dyDescent="0.35"/>
    <row r="222" ht="14.15" customHeight="1" x14ac:dyDescent="0.35"/>
    <row r="223" ht="14.15" customHeight="1" x14ac:dyDescent="0.35"/>
    <row r="224" ht="14.15" customHeight="1" x14ac:dyDescent="0.35"/>
    <row r="225" ht="14.15" customHeight="1" x14ac:dyDescent="0.35"/>
    <row r="226" ht="14.15" customHeight="1" x14ac:dyDescent="0.35"/>
    <row r="227" ht="14.15" customHeight="1" x14ac:dyDescent="0.35"/>
    <row r="228" ht="14.15" customHeight="1" x14ac:dyDescent="0.35"/>
    <row r="229" ht="14.15" customHeight="1" x14ac:dyDescent="0.35"/>
    <row r="230" ht="14.15" customHeight="1" x14ac:dyDescent="0.35"/>
    <row r="231" ht="14.15" customHeight="1" x14ac:dyDescent="0.35"/>
    <row r="232" ht="14.15" customHeight="1" x14ac:dyDescent="0.35"/>
    <row r="233" ht="14.15" customHeight="1" x14ac:dyDescent="0.35"/>
    <row r="234" ht="14.15" customHeight="1" x14ac:dyDescent="0.35"/>
    <row r="235" ht="14.15" customHeight="1" x14ac:dyDescent="0.35"/>
    <row r="236" ht="14.15" customHeight="1" x14ac:dyDescent="0.35"/>
    <row r="237" ht="14.15" customHeight="1" x14ac:dyDescent="0.35"/>
    <row r="238" ht="14.15" customHeight="1" x14ac:dyDescent="0.35"/>
    <row r="239" ht="14.15" customHeight="1" x14ac:dyDescent="0.35"/>
    <row r="240" ht="14.15" customHeight="1" x14ac:dyDescent="0.35"/>
    <row r="241" ht="14.15" customHeight="1" x14ac:dyDescent="0.35"/>
    <row r="242" ht="14.15" customHeight="1" x14ac:dyDescent="0.35"/>
    <row r="243" ht="14.15" customHeight="1" x14ac:dyDescent="0.35"/>
    <row r="244" ht="14.15" customHeight="1" x14ac:dyDescent="0.35"/>
    <row r="245" ht="14.15" customHeight="1" x14ac:dyDescent="0.35"/>
    <row r="246" ht="14.15" customHeight="1" x14ac:dyDescent="0.35"/>
    <row r="247" ht="14.15" customHeight="1" x14ac:dyDescent="0.35"/>
    <row r="248" ht="14.15" customHeight="1" x14ac:dyDescent="0.35"/>
    <row r="249" ht="14.15" customHeight="1" x14ac:dyDescent="0.35"/>
    <row r="250" ht="14.15" customHeight="1" x14ac:dyDescent="0.35"/>
    <row r="251" ht="14.15" customHeight="1" x14ac:dyDescent="0.35"/>
    <row r="252" ht="14.15" customHeight="1" x14ac:dyDescent="0.35"/>
    <row r="253" ht="14.15" customHeight="1" x14ac:dyDescent="0.35"/>
    <row r="254" ht="14.15" customHeight="1" x14ac:dyDescent="0.35"/>
    <row r="255" ht="14.15" customHeight="1" x14ac:dyDescent="0.35"/>
    <row r="256" ht="14.15" customHeight="1" x14ac:dyDescent="0.35"/>
    <row r="257" ht="14.15" customHeight="1" x14ac:dyDescent="0.35"/>
    <row r="258" ht="14.15" customHeight="1" x14ac:dyDescent="0.35"/>
    <row r="259" ht="14.15" customHeight="1" x14ac:dyDescent="0.35"/>
    <row r="260" ht="14.15" customHeight="1" x14ac:dyDescent="0.35"/>
    <row r="261" ht="14.15" customHeight="1" x14ac:dyDescent="0.35"/>
    <row r="262" ht="14.15" customHeight="1" x14ac:dyDescent="0.35"/>
    <row r="263" ht="14.15" customHeight="1" x14ac:dyDescent="0.35"/>
    <row r="264" ht="14.15" customHeight="1" x14ac:dyDescent="0.35"/>
    <row r="265" ht="14.15" customHeight="1" x14ac:dyDescent="0.35"/>
    <row r="266" ht="14.15" customHeight="1" x14ac:dyDescent="0.35"/>
    <row r="267" ht="14.15" customHeight="1" x14ac:dyDescent="0.35"/>
    <row r="268" ht="14.15" customHeight="1" x14ac:dyDescent="0.35"/>
    <row r="269" ht="14.15" customHeight="1" x14ac:dyDescent="0.35"/>
    <row r="270" ht="14.15" customHeight="1" x14ac:dyDescent="0.35"/>
    <row r="271" ht="14.15" customHeight="1" x14ac:dyDescent="0.35"/>
    <row r="272" ht="14.15" customHeight="1" x14ac:dyDescent="0.35"/>
    <row r="273" ht="14.15" customHeight="1" x14ac:dyDescent="0.35"/>
    <row r="274" ht="14.15" customHeight="1" x14ac:dyDescent="0.35"/>
    <row r="275" ht="14.15" customHeight="1" x14ac:dyDescent="0.35"/>
    <row r="276" ht="14.15" customHeight="1" x14ac:dyDescent="0.35"/>
    <row r="277" ht="14.15" customHeight="1" x14ac:dyDescent="0.35"/>
    <row r="278" ht="14.15" customHeight="1" x14ac:dyDescent="0.35"/>
    <row r="279" ht="14.15" customHeight="1" x14ac:dyDescent="0.35"/>
    <row r="280" ht="14.15" customHeight="1" x14ac:dyDescent="0.35"/>
    <row r="281" ht="14.15" customHeight="1" x14ac:dyDescent="0.35"/>
    <row r="282" ht="14.15" customHeight="1" x14ac:dyDescent="0.35"/>
    <row r="283" ht="14.15" customHeight="1" x14ac:dyDescent="0.35"/>
    <row r="284" ht="14.15" customHeight="1" x14ac:dyDescent="0.35"/>
    <row r="285" ht="14.15" customHeight="1" x14ac:dyDescent="0.35"/>
    <row r="286" ht="14.15" customHeight="1" x14ac:dyDescent="0.35"/>
    <row r="287" ht="14.15" customHeight="1" x14ac:dyDescent="0.35"/>
    <row r="288" ht="14.15" customHeight="1" x14ac:dyDescent="0.35"/>
    <row r="289" ht="14.15" customHeight="1" x14ac:dyDescent="0.35"/>
    <row r="290" ht="14.15" customHeight="1" x14ac:dyDescent="0.35"/>
    <row r="291" ht="14.15" customHeight="1" x14ac:dyDescent="0.35"/>
    <row r="292" ht="14.15" customHeight="1" x14ac:dyDescent="0.35"/>
    <row r="293" ht="14.15" customHeight="1" x14ac:dyDescent="0.35"/>
    <row r="294" ht="14.15" customHeight="1" x14ac:dyDescent="0.35"/>
    <row r="295" ht="14.15" customHeight="1" x14ac:dyDescent="0.35"/>
    <row r="296" ht="14.15" customHeight="1" x14ac:dyDescent="0.35"/>
    <row r="297" ht="14.15" customHeight="1" x14ac:dyDescent="0.35"/>
    <row r="298" ht="14.15" customHeight="1" x14ac:dyDescent="0.35"/>
    <row r="299" ht="14.15" customHeight="1" x14ac:dyDescent="0.35"/>
    <row r="300" ht="14.15" customHeight="1" x14ac:dyDescent="0.35"/>
    <row r="301" ht="14.15" customHeight="1" x14ac:dyDescent="0.35"/>
    <row r="302" ht="14.15" customHeight="1" x14ac:dyDescent="0.35"/>
    <row r="303" ht="14.15" customHeight="1" x14ac:dyDescent="0.35"/>
  </sheetData>
  <sheetProtection password="F5F1" sheet="1" objects="1" scenarios="1" selectLockedCells="1"/>
  <mergeCells count="136">
    <mergeCell ref="A1:I1"/>
    <mergeCell ref="A3:I3"/>
    <mergeCell ref="C9:D9"/>
    <mergeCell ref="F9:G9"/>
    <mergeCell ref="H9:I9"/>
    <mergeCell ref="C8:D8"/>
    <mergeCell ref="F8:G8"/>
    <mergeCell ref="H8:I8"/>
    <mergeCell ref="G5:I7"/>
    <mergeCell ref="A8:B8"/>
    <mergeCell ref="A9:B9"/>
    <mergeCell ref="A30:B30"/>
    <mergeCell ref="C30:D30"/>
    <mergeCell ref="F30:G30"/>
    <mergeCell ref="H30:I30"/>
    <mergeCell ref="G25:I27"/>
    <mergeCell ref="G15:I17"/>
    <mergeCell ref="F18:G18"/>
    <mergeCell ref="H18:I18"/>
    <mergeCell ref="F19:G19"/>
    <mergeCell ref="H19:I19"/>
    <mergeCell ref="C20:D20"/>
    <mergeCell ref="A21:B21"/>
    <mergeCell ref="C21:D21"/>
    <mergeCell ref="B23:C23"/>
    <mergeCell ref="B25:D27"/>
    <mergeCell ref="C28:D28"/>
    <mergeCell ref="A29:B29"/>
    <mergeCell ref="C29:D29"/>
    <mergeCell ref="F28:G28"/>
    <mergeCell ref="H28:I28"/>
    <mergeCell ref="F29:G29"/>
    <mergeCell ref="H29:I29"/>
    <mergeCell ref="F20:G20"/>
    <mergeCell ref="H20:I20"/>
    <mergeCell ref="A40:B40"/>
    <mergeCell ref="C40:D40"/>
    <mergeCell ref="F40:G40"/>
    <mergeCell ref="H40:I40"/>
    <mergeCell ref="B35:D39"/>
    <mergeCell ref="G35:I39"/>
    <mergeCell ref="A31:B31"/>
    <mergeCell ref="C31:D31"/>
    <mergeCell ref="F31:G31"/>
    <mergeCell ref="H31:I31"/>
    <mergeCell ref="B33:C33"/>
    <mergeCell ref="G33:H33"/>
    <mergeCell ref="A49:I49"/>
    <mergeCell ref="A50:I50"/>
    <mergeCell ref="B45:C45"/>
    <mergeCell ref="G45:H45"/>
    <mergeCell ref="A41:B41"/>
    <mergeCell ref="C41:D41"/>
    <mergeCell ref="F41:G41"/>
    <mergeCell ref="H41:I41"/>
    <mergeCell ref="A42:B42"/>
    <mergeCell ref="C42:D42"/>
    <mergeCell ref="A43:B43"/>
    <mergeCell ref="C43:D43"/>
    <mergeCell ref="F42:G42"/>
    <mergeCell ref="H42:I42"/>
    <mergeCell ref="F43:G43"/>
    <mergeCell ref="H43:I43"/>
    <mergeCell ref="A56:B56"/>
    <mergeCell ref="C56:D56"/>
    <mergeCell ref="F56:G56"/>
    <mergeCell ref="H56:I56"/>
    <mergeCell ref="B52:D54"/>
    <mergeCell ref="A55:B55"/>
    <mergeCell ref="C55:D55"/>
    <mergeCell ref="G52:I54"/>
    <mergeCell ref="F55:G55"/>
    <mergeCell ref="H55:I55"/>
    <mergeCell ref="H66:I66"/>
    <mergeCell ref="B62:D64"/>
    <mergeCell ref="B60:C60"/>
    <mergeCell ref="G60:H60"/>
    <mergeCell ref="A57:B57"/>
    <mergeCell ref="C57:D57"/>
    <mergeCell ref="F57:G57"/>
    <mergeCell ref="H57:I57"/>
    <mergeCell ref="A58:B58"/>
    <mergeCell ref="C58:D58"/>
    <mergeCell ref="F58:G58"/>
    <mergeCell ref="H58:I58"/>
    <mergeCell ref="A66:B66"/>
    <mergeCell ref="C66:D66"/>
    <mergeCell ref="F66:G66"/>
    <mergeCell ref="A99:I99"/>
    <mergeCell ref="B5:D7"/>
    <mergeCell ref="A10:B10"/>
    <mergeCell ref="C10:D10"/>
    <mergeCell ref="A11:B11"/>
    <mergeCell ref="C11:D11"/>
    <mergeCell ref="B13:C13"/>
    <mergeCell ref="B15:D17"/>
    <mergeCell ref="A18:B18"/>
    <mergeCell ref="C18:D18"/>
    <mergeCell ref="A19:B19"/>
    <mergeCell ref="C19:D19"/>
    <mergeCell ref="A20:B20"/>
    <mergeCell ref="A75:B75"/>
    <mergeCell ref="C75:D75"/>
    <mergeCell ref="A76:B76"/>
    <mergeCell ref="C76:D76"/>
    <mergeCell ref="A77:B77"/>
    <mergeCell ref="F10:G10"/>
    <mergeCell ref="H10:I10"/>
    <mergeCell ref="F11:G11"/>
    <mergeCell ref="H11:I11"/>
    <mergeCell ref="G13:H13"/>
    <mergeCell ref="A28:B28"/>
    <mergeCell ref="F21:G21"/>
    <mergeCell ref="H21:I21"/>
    <mergeCell ref="G23:H23"/>
    <mergeCell ref="A78:B78"/>
    <mergeCell ref="C78:D78"/>
    <mergeCell ref="B80:C80"/>
    <mergeCell ref="A100:I100"/>
    <mergeCell ref="B70:C70"/>
    <mergeCell ref="G62:I64"/>
    <mergeCell ref="F68:G68"/>
    <mergeCell ref="H68:I68"/>
    <mergeCell ref="G70:H70"/>
    <mergeCell ref="C77:D77"/>
    <mergeCell ref="B72:D74"/>
    <mergeCell ref="A67:B67"/>
    <mergeCell ref="C67:D67"/>
    <mergeCell ref="F67:G67"/>
    <mergeCell ref="H67:I67"/>
    <mergeCell ref="A68:B68"/>
    <mergeCell ref="C68:D68"/>
    <mergeCell ref="A65:B65"/>
    <mergeCell ref="C65:D65"/>
    <mergeCell ref="F65:G65"/>
    <mergeCell ref="H65:I65"/>
  </mergeCells>
  <dataValidations count="1">
    <dataValidation type="list" errorStyle="information" showInputMessage="1" showErrorMessage="1" errorTitle="droplist" error="Please select from available choices (A,B,C,D)." sqref="B13:C13 B23:C23 B33:C33 B45:C45 G13:H13 G23:H23 G33:H33 G45:H45 B60:C60 G60:H60 B70:C70 G70:H70 B80:C80">
      <formula1>droplist</formula1>
    </dataValidation>
  </dataValidations>
  <pageMargins left="0.45" right="0.45" top="0.5" bottom="0.5" header="0.3" footer="0.3"/>
  <pageSetup orientation="portrait" r:id="rId1"/>
  <headerFooter>
    <oddHeader>&amp;CPractice ASVAB</oddHeader>
    <oddFooter>&amp;CPractice ASVAB</oddFooter>
  </headerFooter>
  <ignoredErrors>
    <ignoredError sqref="A5 A15 A25 A35 F5 F15 F25 F35 A52 F52 A62 F62 A72" numberStoredAsText="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sheetPr>
  <dimension ref="A1:AF353"/>
  <sheetViews>
    <sheetView workbookViewId="0">
      <selection activeCell="C1" sqref="C1:E1"/>
    </sheetView>
  </sheetViews>
  <sheetFormatPr defaultColWidth="9.08984375" defaultRowHeight="14.5" x14ac:dyDescent="0.35"/>
  <cols>
    <col min="1" max="1" width="12.54296875" style="1" customWidth="1"/>
    <col min="2" max="2" width="2.6328125" style="1" customWidth="1"/>
    <col min="3" max="3" width="4.08984375" style="1" customWidth="1"/>
    <col min="4" max="4" width="20.453125" style="1" customWidth="1"/>
    <col min="5" max="8" width="4.36328125" style="1" customWidth="1"/>
    <col min="9" max="9" width="19.6328125" style="1" customWidth="1"/>
    <col min="10" max="13" width="4.36328125" style="1" customWidth="1"/>
    <col min="14" max="14" width="19.6328125" style="1" customWidth="1"/>
    <col min="15" max="18" width="4.36328125" style="1" customWidth="1"/>
    <col min="19" max="19" width="19.6328125" style="1" customWidth="1"/>
    <col min="20" max="22" width="4.36328125" style="1" customWidth="1"/>
    <col min="23" max="23" width="3.453125" style="1" customWidth="1"/>
    <col min="24" max="24" width="12.90625" style="1" customWidth="1"/>
    <col min="25" max="25" width="7.54296875" style="1" customWidth="1"/>
    <col min="26" max="26" width="7.36328125" style="1" customWidth="1"/>
    <col min="27" max="27" width="6.453125" style="1" customWidth="1"/>
    <col min="28" max="28" width="3.36328125" style="1" customWidth="1"/>
    <col min="29" max="30" width="9.08984375" style="1"/>
    <col min="31" max="31" width="8.90625" style="1" customWidth="1"/>
    <col min="32" max="16384" width="9.08984375" style="1"/>
  </cols>
  <sheetData>
    <row r="1" spans="1:32" ht="15.9" customHeight="1" x14ac:dyDescent="0.35">
      <c r="A1" s="58" t="s">
        <v>4</v>
      </c>
      <c r="B1" s="59"/>
      <c r="C1" s="176" t="s">
        <v>371</v>
      </c>
      <c r="D1" s="177"/>
      <c r="E1" s="178"/>
      <c r="F1" s="95"/>
      <c r="G1" s="95"/>
      <c r="H1" s="179" t="s">
        <v>372</v>
      </c>
      <c r="I1" s="177"/>
      <c r="J1" s="178"/>
      <c r="K1" s="95"/>
      <c r="L1" s="95"/>
      <c r="M1" s="179" t="s">
        <v>373</v>
      </c>
      <c r="N1" s="177"/>
      <c r="O1" s="178"/>
      <c r="P1" s="95"/>
      <c r="Q1" s="95"/>
      <c r="R1" s="180" t="s">
        <v>374</v>
      </c>
      <c r="S1" s="181"/>
      <c r="T1" s="182"/>
      <c r="U1" s="96"/>
      <c r="V1" s="97"/>
      <c r="X1" s="167" t="s">
        <v>384</v>
      </c>
      <c r="Y1" s="168"/>
      <c r="Z1" s="168"/>
      <c r="AA1" s="169"/>
      <c r="AC1" s="60" t="s">
        <v>385</v>
      </c>
      <c r="AD1" s="61"/>
    </row>
    <row r="2" spans="1:32" ht="15.9" customHeight="1" x14ac:dyDescent="0.35">
      <c r="A2" s="62" t="s">
        <v>192</v>
      </c>
      <c r="B2" s="59"/>
      <c r="C2" s="63" t="s">
        <v>375</v>
      </c>
      <c r="D2" s="64" t="s">
        <v>388</v>
      </c>
      <c r="E2" s="65" t="s">
        <v>376</v>
      </c>
      <c r="F2" s="64" t="s">
        <v>393</v>
      </c>
      <c r="G2" s="64" t="s">
        <v>460</v>
      </c>
      <c r="H2" s="66" t="s">
        <v>375</v>
      </c>
      <c r="I2" s="64" t="s">
        <v>388</v>
      </c>
      <c r="J2" s="65" t="s">
        <v>376</v>
      </c>
      <c r="K2" s="64" t="s">
        <v>393</v>
      </c>
      <c r="L2" s="64" t="s">
        <v>460</v>
      </c>
      <c r="M2" s="66" t="s">
        <v>375</v>
      </c>
      <c r="N2" s="64" t="s">
        <v>388</v>
      </c>
      <c r="O2" s="65" t="s">
        <v>376</v>
      </c>
      <c r="P2" s="64" t="s">
        <v>393</v>
      </c>
      <c r="Q2" s="64" t="s">
        <v>460</v>
      </c>
      <c r="R2" s="66" t="s">
        <v>375</v>
      </c>
      <c r="S2" s="64" t="s">
        <v>388</v>
      </c>
      <c r="T2" s="65" t="s">
        <v>376</v>
      </c>
      <c r="U2" s="64" t="s">
        <v>393</v>
      </c>
      <c r="V2" s="103" t="s">
        <v>460</v>
      </c>
      <c r="X2" s="67" t="s">
        <v>380</v>
      </c>
      <c r="Y2" s="68" t="s">
        <v>381</v>
      </c>
      <c r="Z2" s="68" t="s">
        <v>382</v>
      </c>
      <c r="AA2" s="69" t="s">
        <v>383</v>
      </c>
      <c r="AC2" s="70" t="s">
        <v>386</v>
      </c>
      <c r="AD2" s="71" t="s">
        <v>387</v>
      </c>
    </row>
    <row r="3" spans="1:32" ht="15.9" customHeight="1" x14ac:dyDescent="0.35">
      <c r="A3" s="62" t="s">
        <v>378</v>
      </c>
      <c r="B3" s="59"/>
      <c r="C3" s="72">
        <v>1</v>
      </c>
      <c r="D3" s="73" t="str">
        <f>'PART I - (WK)'!B11</f>
        <v>Select Answer Below</v>
      </c>
      <c r="E3" s="74" t="s">
        <v>377</v>
      </c>
      <c r="F3" s="75">
        <f>IF(E3=D3,2,0)</f>
        <v>0</v>
      </c>
      <c r="G3" s="101">
        <f>IF(D3=A1,1,0)</f>
        <v>1</v>
      </c>
      <c r="H3" s="99">
        <v>1</v>
      </c>
      <c r="I3" s="76" t="str">
        <f>'PART II - (AR)'!B14</f>
        <v>Select Answer Below</v>
      </c>
      <c r="J3" s="77" t="s">
        <v>379</v>
      </c>
      <c r="K3" s="75">
        <f>IF(J3=I3,2,0)</f>
        <v>0</v>
      </c>
      <c r="L3" s="98">
        <f>IF(I3=A1,1,0)</f>
        <v>1</v>
      </c>
      <c r="M3" s="100">
        <v>1</v>
      </c>
      <c r="N3" s="78" t="str">
        <f>'PART III - (PC)'!B14</f>
        <v>Select Answer Below</v>
      </c>
      <c r="O3" s="74" t="s">
        <v>192</v>
      </c>
      <c r="P3" s="75">
        <f>IF(O3=N3,2,0)</f>
        <v>0</v>
      </c>
      <c r="Q3" s="98">
        <f>IF(N3=A1,1,0)</f>
        <v>1</v>
      </c>
      <c r="R3" s="76">
        <v>1</v>
      </c>
      <c r="S3" s="76" t="str">
        <f>'PART IV - (MK)'!B13</f>
        <v>Select Answer Below</v>
      </c>
      <c r="T3" s="79" t="s">
        <v>379</v>
      </c>
      <c r="U3" s="75">
        <f>IF(T3=S3,2,0)</f>
        <v>0</v>
      </c>
      <c r="V3" s="104">
        <f>IF(S3=A1,1,0)</f>
        <v>1</v>
      </c>
      <c r="X3" s="80">
        <v>0</v>
      </c>
      <c r="Y3" s="80">
        <v>0</v>
      </c>
      <c r="Z3" s="80">
        <v>0</v>
      </c>
      <c r="AA3" s="80">
        <v>0</v>
      </c>
      <c r="AC3" s="80">
        <v>0</v>
      </c>
      <c r="AD3" s="80">
        <v>0</v>
      </c>
    </row>
    <row r="4" spans="1:32" ht="15.9" customHeight="1" x14ac:dyDescent="0.35">
      <c r="A4" s="62" t="s">
        <v>379</v>
      </c>
      <c r="B4" s="59"/>
      <c r="C4" s="72">
        <v>2</v>
      </c>
      <c r="D4" s="73" t="str">
        <f>'PART I - (WK)'!B19</f>
        <v>Select Answer Below</v>
      </c>
      <c r="E4" s="74" t="s">
        <v>378</v>
      </c>
      <c r="F4" s="75">
        <f t="shared" ref="F4:F20" si="0">IF(E4=D4,2,0)</f>
        <v>0</v>
      </c>
      <c r="G4" s="101">
        <f>IF(D4=A1,1,0)</f>
        <v>1</v>
      </c>
      <c r="H4" s="99">
        <v>2</v>
      </c>
      <c r="I4" s="76" t="str">
        <f>'PART II - (AR)'!B24</f>
        <v>Select Answer Below</v>
      </c>
      <c r="J4" s="77" t="s">
        <v>378</v>
      </c>
      <c r="K4" s="75">
        <f t="shared" ref="K4:K17" si="1">IF(J4=I4,2,0)</f>
        <v>0</v>
      </c>
      <c r="L4" s="98">
        <f>IF(I4=A1,1,0)</f>
        <v>1</v>
      </c>
      <c r="M4" s="100">
        <v>2</v>
      </c>
      <c r="N4" s="78" t="str">
        <f>'PART III - (PC)'!B25</f>
        <v>Select Answer Below</v>
      </c>
      <c r="O4" s="74" t="s">
        <v>378</v>
      </c>
      <c r="P4" s="75">
        <f t="shared" ref="P4:P10" si="2">IF(O4=N4,2,0)</f>
        <v>0</v>
      </c>
      <c r="Q4" s="98">
        <f>IF(N4=A1,1,0)</f>
        <v>1</v>
      </c>
      <c r="R4" s="76">
        <v>2</v>
      </c>
      <c r="S4" s="76" t="str">
        <f>'PART IV - (MK)'!B23</f>
        <v>Select Answer Below</v>
      </c>
      <c r="T4" s="79" t="s">
        <v>377</v>
      </c>
      <c r="U4" s="75">
        <f t="shared" ref="U4:U15" si="3">IF(T4=S4,2,0)</f>
        <v>0</v>
      </c>
      <c r="V4" s="104">
        <f>IF(S4=A1,1,0)</f>
        <v>1</v>
      </c>
      <c r="X4" s="54">
        <v>2</v>
      </c>
      <c r="Y4" s="54">
        <v>20</v>
      </c>
      <c r="Z4" s="54">
        <v>27</v>
      </c>
      <c r="AA4" s="54">
        <v>31</v>
      </c>
      <c r="AC4" s="81">
        <v>1</v>
      </c>
      <c r="AD4" s="81">
        <v>0</v>
      </c>
    </row>
    <row r="5" spans="1:32" ht="15.9" customHeight="1" x14ac:dyDescent="0.35">
      <c r="A5" s="62" t="s">
        <v>377</v>
      </c>
      <c r="B5" s="59"/>
      <c r="C5" s="72">
        <v>3</v>
      </c>
      <c r="D5" s="73" t="str">
        <f>'PART I - (WK)'!B27</f>
        <v>Select Answer Below</v>
      </c>
      <c r="E5" s="74" t="s">
        <v>379</v>
      </c>
      <c r="F5" s="75">
        <f t="shared" si="0"/>
        <v>0</v>
      </c>
      <c r="G5" s="101">
        <f>IF(D5=A1,1,0)</f>
        <v>1</v>
      </c>
      <c r="H5" s="99">
        <v>3</v>
      </c>
      <c r="I5" s="76" t="str">
        <f>'PART II - (AR)'!B34</f>
        <v>Select Answer Below</v>
      </c>
      <c r="J5" s="77" t="s">
        <v>378</v>
      </c>
      <c r="K5" s="75">
        <f t="shared" si="1"/>
        <v>0</v>
      </c>
      <c r="L5" s="98">
        <f>IF(I5=A1,1,0)</f>
        <v>1</v>
      </c>
      <c r="M5" s="100">
        <v>3</v>
      </c>
      <c r="N5" s="78" t="str">
        <f>'PART III - (PC)'!B35</f>
        <v>Select Answer Below</v>
      </c>
      <c r="O5" s="74" t="s">
        <v>379</v>
      </c>
      <c r="P5" s="75">
        <f t="shared" si="2"/>
        <v>0</v>
      </c>
      <c r="Q5" s="98">
        <f>IF(N5=A1,1,0)</f>
        <v>1</v>
      </c>
      <c r="R5" s="76">
        <v>3</v>
      </c>
      <c r="S5" s="76" t="str">
        <f>'PART IV - (MK)'!B33</f>
        <v>Select Answer Below</v>
      </c>
      <c r="T5" s="79" t="s">
        <v>378</v>
      </c>
      <c r="U5" s="75">
        <f t="shared" si="3"/>
        <v>0</v>
      </c>
      <c r="V5" s="104">
        <f>IF(S5=A1,1,0)</f>
        <v>1</v>
      </c>
      <c r="X5" s="55">
        <v>4</v>
      </c>
      <c r="Y5" s="55">
        <v>21</v>
      </c>
      <c r="Z5" s="55">
        <v>30</v>
      </c>
      <c r="AA5" s="55">
        <v>34</v>
      </c>
      <c r="AC5" s="55">
        <v>2</v>
      </c>
      <c r="AD5" s="55">
        <v>1</v>
      </c>
    </row>
    <row r="6" spans="1:32" ht="15.9" customHeight="1" x14ac:dyDescent="0.35">
      <c r="A6" s="59"/>
      <c r="B6" s="59"/>
      <c r="C6" s="72">
        <v>4</v>
      </c>
      <c r="D6" s="73" t="str">
        <f>'PART I - (WK)'!B35</f>
        <v>Select Answer Below</v>
      </c>
      <c r="E6" s="74" t="s">
        <v>379</v>
      </c>
      <c r="F6" s="75">
        <f t="shared" si="0"/>
        <v>0</v>
      </c>
      <c r="G6" s="101">
        <f>IF(D6=A1,1,0)</f>
        <v>1</v>
      </c>
      <c r="H6" s="99">
        <v>4</v>
      </c>
      <c r="I6" s="76" t="str">
        <f>'PART II - (AR)'!B43</f>
        <v>Select Answer Below</v>
      </c>
      <c r="J6" s="77" t="s">
        <v>192</v>
      </c>
      <c r="K6" s="75">
        <f t="shared" si="1"/>
        <v>0</v>
      </c>
      <c r="L6" s="98">
        <f>IF(I6=A1,1,0)</f>
        <v>1</v>
      </c>
      <c r="M6" s="100">
        <v>4</v>
      </c>
      <c r="N6" s="78" t="str">
        <f>'PART III - (PC)'!B45</f>
        <v>Select Answer Below</v>
      </c>
      <c r="O6" s="74" t="s">
        <v>379</v>
      </c>
      <c r="P6" s="75">
        <f t="shared" si="2"/>
        <v>0</v>
      </c>
      <c r="Q6" s="98">
        <f>IF(N6=A1,1,0)</f>
        <v>1</v>
      </c>
      <c r="R6" s="76">
        <v>4</v>
      </c>
      <c r="S6" s="76" t="str">
        <f>'PART IV - (MK)'!B45</f>
        <v>Select Answer Below</v>
      </c>
      <c r="T6" s="79" t="s">
        <v>378</v>
      </c>
      <c r="U6" s="75">
        <f t="shared" si="3"/>
        <v>0</v>
      </c>
      <c r="V6" s="104">
        <f>IF(S6=A1,1,0)</f>
        <v>1</v>
      </c>
      <c r="X6" s="54">
        <v>6</v>
      </c>
      <c r="Y6" s="54">
        <v>23</v>
      </c>
      <c r="Z6" s="54">
        <v>32</v>
      </c>
      <c r="AA6" s="54">
        <v>37</v>
      </c>
      <c r="AC6" s="54">
        <v>3</v>
      </c>
      <c r="AD6" s="54">
        <v>1</v>
      </c>
    </row>
    <row r="7" spans="1:32" ht="15.9" customHeight="1" x14ac:dyDescent="0.35">
      <c r="A7" s="59"/>
      <c r="B7" s="59"/>
      <c r="C7" s="72">
        <v>5</v>
      </c>
      <c r="D7" s="73" t="str">
        <f>'PART I - (WK)'!B43</f>
        <v>Select Answer Below</v>
      </c>
      <c r="E7" s="74" t="s">
        <v>192</v>
      </c>
      <c r="F7" s="75">
        <f t="shared" si="0"/>
        <v>0</v>
      </c>
      <c r="G7" s="101">
        <f>IF(D7=A1,1,0)</f>
        <v>1</v>
      </c>
      <c r="H7" s="99">
        <v>5</v>
      </c>
      <c r="I7" s="76" t="str">
        <f>'PART II - (AR)'!B52</f>
        <v>Select Answer Below</v>
      </c>
      <c r="J7" s="77" t="s">
        <v>379</v>
      </c>
      <c r="K7" s="75">
        <f t="shared" si="1"/>
        <v>0</v>
      </c>
      <c r="L7" s="98">
        <f>IF(I7=A1,1,0)</f>
        <v>1</v>
      </c>
      <c r="M7" s="100">
        <v>5</v>
      </c>
      <c r="N7" s="78" t="str">
        <f>'PART III - (PC)'!B59</f>
        <v>Select Answer Below</v>
      </c>
      <c r="O7" s="74" t="s">
        <v>379</v>
      </c>
      <c r="P7" s="75">
        <f t="shared" si="2"/>
        <v>0</v>
      </c>
      <c r="Q7" s="98">
        <f>IF(N7=A1,1,0)</f>
        <v>1</v>
      </c>
      <c r="R7" s="76">
        <v>5</v>
      </c>
      <c r="S7" s="76" t="str">
        <f>'PART IV - (MK)'!G13</f>
        <v>Select Answer Below</v>
      </c>
      <c r="T7" s="79" t="s">
        <v>379</v>
      </c>
      <c r="U7" s="75">
        <f t="shared" si="3"/>
        <v>0</v>
      </c>
      <c r="V7" s="104">
        <f>IF(S7=A1,1,0)</f>
        <v>1</v>
      </c>
      <c r="X7" s="55">
        <v>8</v>
      </c>
      <c r="Y7" s="55">
        <v>25</v>
      </c>
      <c r="Z7" s="55">
        <v>35</v>
      </c>
      <c r="AA7" s="55">
        <v>41</v>
      </c>
      <c r="AC7" s="55">
        <v>4</v>
      </c>
      <c r="AD7" s="55">
        <v>1</v>
      </c>
    </row>
    <row r="8" spans="1:32" ht="15.9" customHeight="1" x14ac:dyDescent="0.35">
      <c r="A8" s="59"/>
      <c r="B8" s="59"/>
      <c r="C8" s="72">
        <v>6</v>
      </c>
      <c r="D8" s="73" t="str">
        <f>'PART I - (WK)'!B51</f>
        <v>Select Answer Below</v>
      </c>
      <c r="E8" s="74" t="s">
        <v>377</v>
      </c>
      <c r="F8" s="75">
        <f t="shared" si="0"/>
        <v>0</v>
      </c>
      <c r="G8" s="101">
        <f>IF(D8=A1,1,0)</f>
        <v>1</v>
      </c>
      <c r="H8" s="99">
        <v>6</v>
      </c>
      <c r="I8" s="76" t="str">
        <f>'PART II - (AR)'!B64</f>
        <v>Select Answer Below</v>
      </c>
      <c r="J8" s="77" t="s">
        <v>192</v>
      </c>
      <c r="K8" s="75">
        <f t="shared" si="1"/>
        <v>0</v>
      </c>
      <c r="L8" s="98">
        <f>IF(I8=A1,1,0)</f>
        <v>1</v>
      </c>
      <c r="M8" s="100">
        <v>6</v>
      </c>
      <c r="N8" s="78" t="str">
        <f>'PART III - (PC)'!B70</f>
        <v>Select Answer Below</v>
      </c>
      <c r="O8" s="74" t="s">
        <v>377</v>
      </c>
      <c r="P8" s="75">
        <f t="shared" si="2"/>
        <v>0</v>
      </c>
      <c r="Q8" s="98">
        <f>IF(N8=A1,1,0)</f>
        <v>1</v>
      </c>
      <c r="R8" s="76">
        <v>6</v>
      </c>
      <c r="S8" s="76" t="str">
        <f>'PART IV - (MK)'!G23</f>
        <v>Select Answer Below</v>
      </c>
      <c r="T8" s="79" t="s">
        <v>379</v>
      </c>
      <c r="U8" s="75">
        <f t="shared" si="3"/>
        <v>0</v>
      </c>
      <c r="V8" s="104">
        <f>IF(S8=A1,1,0)</f>
        <v>1</v>
      </c>
      <c r="X8" s="54">
        <v>10</v>
      </c>
      <c r="Y8" s="54">
        <v>27</v>
      </c>
      <c r="Z8" s="54">
        <v>38</v>
      </c>
      <c r="AA8" s="54">
        <v>44</v>
      </c>
      <c r="AC8" s="54">
        <v>5</v>
      </c>
      <c r="AD8" s="54">
        <v>1</v>
      </c>
    </row>
    <row r="9" spans="1:32" ht="15.9" customHeight="1" x14ac:dyDescent="0.35">
      <c r="A9" s="59"/>
      <c r="B9" s="59"/>
      <c r="C9" s="72">
        <v>7</v>
      </c>
      <c r="D9" s="73" t="str">
        <f>'PART I - (WK)'!G11</f>
        <v>Select Answer Below</v>
      </c>
      <c r="E9" s="74" t="s">
        <v>192</v>
      </c>
      <c r="F9" s="75">
        <f t="shared" si="0"/>
        <v>0</v>
      </c>
      <c r="G9" s="101">
        <f>IF(D9=A1,1,0)</f>
        <v>1</v>
      </c>
      <c r="H9" s="99">
        <v>7</v>
      </c>
      <c r="I9" s="76" t="str">
        <f>'PART II - (AR)'!B73</f>
        <v>Select Answer Below</v>
      </c>
      <c r="J9" s="77" t="s">
        <v>377</v>
      </c>
      <c r="K9" s="75">
        <f t="shared" si="1"/>
        <v>0</v>
      </c>
      <c r="L9" s="98">
        <f>IF(I9=A1,1,0)</f>
        <v>1</v>
      </c>
      <c r="M9" s="100">
        <v>7</v>
      </c>
      <c r="N9" s="78" t="str">
        <f>'PART III - (PC)'!B82</f>
        <v>Select Answer Below</v>
      </c>
      <c r="O9" s="74" t="s">
        <v>377</v>
      </c>
      <c r="P9" s="75">
        <f t="shared" si="2"/>
        <v>0</v>
      </c>
      <c r="Q9" s="98">
        <f>IF(N9=A1,1,0)</f>
        <v>1</v>
      </c>
      <c r="R9" s="76">
        <v>7</v>
      </c>
      <c r="S9" s="76" t="str">
        <f>'PART IV - (MK)'!G33</f>
        <v>Select Answer Below</v>
      </c>
      <c r="T9" s="79" t="s">
        <v>379</v>
      </c>
      <c r="U9" s="75">
        <f t="shared" si="3"/>
        <v>0</v>
      </c>
      <c r="V9" s="104">
        <f>IF(S9=A1,1,0)</f>
        <v>1</v>
      </c>
      <c r="X9" s="55">
        <v>12</v>
      </c>
      <c r="Y9" s="55">
        <v>28</v>
      </c>
      <c r="Z9" s="55">
        <v>41</v>
      </c>
      <c r="AA9" s="55">
        <v>47</v>
      </c>
      <c r="AC9" s="55">
        <v>6</v>
      </c>
      <c r="AD9" s="55">
        <v>1</v>
      </c>
    </row>
    <row r="10" spans="1:32" ht="15.9" customHeight="1" x14ac:dyDescent="0.35">
      <c r="A10" s="1" t="s">
        <v>123</v>
      </c>
      <c r="B10" s="59"/>
      <c r="C10" s="72">
        <v>8</v>
      </c>
      <c r="D10" s="73" t="str">
        <f>'PART I - (WK)'!G19</f>
        <v>Select Answer Below</v>
      </c>
      <c r="E10" s="74" t="s">
        <v>377</v>
      </c>
      <c r="F10" s="75">
        <f t="shared" si="0"/>
        <v>0</v>
      </c>
      <c r="G10" s="101">
        <f>IF(D10=A1,1,0)</f>
        <v>1</v>
      </c>
      <c r="H10" s="99">
        <v>8</v>
      </c>
      <c r="I10" s="76" t="str">
        <f>'PART II - (AR)'!B82</f>
        <v>Select Answer Below</v>
      </c>
      <c r="J10" s="77" t="s">
        <v>192</v>
      </c>
      <c r="K10" s="75">
        <f t="shared" si="1"/>
        <v>0</v>
      </c>
      <c r="L10" s="98">
        <f>IF(I10=A1,1,0)</f>
        <v>1</v>
      </c>
      <c r="M10" s="100">
        <v>8</v>
      </c>
      <c r="N10" s="78" t="str">
        <f>'PART III - (PC)'!B96</f>
        <v>Select Answer Below</v>
      </c>
      <c r="O10" s="74" t="s">
        <v>379</v>
      </c>
      <c r="P10" s="75">
        <f t="shared" si="2"/>
        <v>0</v>
      </c>
      <c r="Q10" s="98">
        <f>IF(N10=A1,1,0)</f>
        <v>1</v>
      </c>
      <c r="R10" s="76">
        <v>8</v>
      </c>
      <c r="S10" s="76" t="str">
        <f>'PART IV - (MK)'!G45</f>
        <v>Select Answer Below</v>
      </c>
      <c r="T10" s="79" t="s">
        <v>377</v>
      </c>
      <c r="U10" s="75">
        <f t="shared" si="3"/>
        <v>0</v>
      </c>
      <c r="V10" s="104">
        <f>IF(S10=A1,1,0)</f>
        <v>1</v>
      </c>
      <c r="X10" s="54">
        <v>14</v>
      </c>
      <c r="Y10" s="54">
        <v>30</v>
      </c>
      <c r="Z10" s="54">
        <v>44</v>
      </c>
      <c r="AA10" s="54">
        <v>50</v>
      </c>
      <c r="AC10" s="54">
        <v>7</v>
      </c>
      <c r="AD10" s="54">
        <v>1</v>
      </c>
      <c r="AF10" s="1" t="s">
        <v>123</v>
      </c>
    </row>
    <row r="11" spans="1:32" ht="15.9" customHeight="1" x14ac:dyDescent="0.35">
      <c r="A11" s="1" t="s">
        <v>123</v>
      </c>
      <c r="B11" s="59"/>
      <c r="C11" s="72">
        <v>9</v>
      </c>
      <c r="D11" s="73" t="str">
        <f>'PART I - (WK)'!G27</f>
        <v>Select Answer Below</v>
      </c>
      <c r="E11" s="74" t="s">
        <v>377</v>
      </c>
      <c r="F11" s="75">
        <f t="shared" si="0"/>
        <v>0</v>
      </c>
      <c r="G11" s="101">
        <f>IF(D11=A1,1,0)</f>
        <v>1</v>
      </c>
      <c r="H11" s="99">
        <v>9</v>
      </c>
      <c r="I11" s="76" t="str">
        <f>'PART II - (AR)'!B91</f>
        <v>Select Answer Below</v>
      </c>
      <c r="J11" s="77" t="s">
        <v>379</v>
      </c>
      <c r="K11" s="75">
        <f t="shared" si="1"/>
        <v>0</v>
      </c>
      <c r="L11" s="98">
        <f>IF(I11=A1,1,0)</f>
        <v>1</v>
      </c>
      <c r="M11" s="82"/>
      <c r="N11" s="82"/>
      <c r="O11" s="82"/>
      <c r="P11" s="82"/>
      <c r="Q11" s="82"/>
      <c r="R11" s="76">
        <v>9</v>
      </c>
      <c r="S11" s="76" t="str">
        <f>'PART IV - (MK)'!B60</f>
        <v>Select Answer Below</v>
      </c>
      <c r="T11" s="79" t="s">
        <v>378</v>
      </c>
      <c r="U11" s="75">
        <f t="shared" si="3"/>
        <v>0</v>
      </c>
      <c r="V11" s="104">
        <f>IF(S11=A1,1,0)</f>
        <v>1</v>
      </c>
      <c r="X11" s="55">
        <v>16</v>
      </c>
      <c r="Y11" s="55">
        <v>32</v>
      </c>
      <c r="Z11" s="55">
        <v>47</v>
      </c>
      <c r="AA11" s="55">
        <v>53</v>
      </c>
      <c r="AC11" s="55">
        <v>8</v>
      </c>
      <c r="AD11" s="55">
        <v>1</v>
      </c>
    </row>
    <row r="12" spans="1:32" ht="15.9" customHeight="1" x14ac:dyDescent="0.35">
      <c r="A12" s="59"/>
      <c r="B12" s="59"/>
      <c r="C12" s="72">
        <v>10</v>
      </c>
      <c r="D12" s="73" t="str">
        <f>'PART I - (WK)'!G35</f>
        <v>Select Answer Below</v>
      </c>
      <c r="E12" s="74" t="s">
        <v>377</v>
      </c>
      <c r="F12" s="75">
        <f t="shared" si="0"/>
        <v>0</v>
      </c>
      <c r="G12" s="101">
        <f>IF(D12=A1,1,0)</f>
        <v>1</v>
      </c>
      <c r="H12" s="99">
        <v>10</v>
      </c>
      <c r="I12" s="76" t="str">
        <f>'PART II - (AR)'!B101</f>
        <v>Select Answer Below</v>
      </c>
      <c r="J12" s="77" t="s">
        <v>378</v>
      </c>
      <c r="K12" s="75">
        <f t="shared" si="1"/>
        <v>0</v>
      </c>
      <c r="L12" s="98">
        <f>IF(I12=A1,1,0)</f>
        <v>1</v>
      </c>
      <c r="M12" s="82"/>
      <c r="N12" s="82"/>
      <c r="O12" s="82"/>
      <c r="P12" s="82"/>
      <c r="Q12" s="82"/>
      <c r="R12" s="76">
        <v>10</v>
      </c>
      <c r="S12" s="76" t="str">
        <f>'PART IV - (MK)'!B70</f>
        <v>Select Answer Below</v>
      </c>
      <c r="T12" s="79" t="s">
        <v>379</v>
      </c>
      <c r="U12" s="75">
        <f t="shared" si="3"/>
        <v>0</v>
      </c>
      <c r="V12" s="104">
        <f>IF(S12=A1,1,0)</f>
        <v>1</v>
      </c>
      <c r="X12" s="54">
        <v>18</v>
      </c>
      <c r="Y12" s="54">
        <v>33</v>
      </c>
      <c r="Z12" s="54">
        <v>49</v>
      </c>
      <c r="AA12" s="54">
        <v>57</v>
      </c>
      <c r="AC12" s="54">
        <v>9</v>
      </c>
      <c r="AD12" s="54">
        <v>1</v>
      </c>
    </row>
    <row r="13" spans="1:32" ht="15.9" customHeight="1" x14ac:dyDescent="0.35">
      <c r="A13" s="59"/>
      <c r="B13" s="59"/>
      <c r="C13" s="72">
        <v>11</v>
      </c>
      <c r="D13" s="73" t="str">
        <f>'PART I - (WK)'!G43</f>
        <v>Select Answer Below</v>
      </c>
      <c r="E13" s="74" t="s">
        <v>378</v>
      </c>
      <c r="F13" s="75">
        <f t="shared" si="0"/>
        <v>0</v>
      </c>
      <c r="G13" s="101">
        <f>IF(D13=A1,1,0)</f>
        <v>1</v>
      </c>
      <c r="H13" s="99">
        <v>11</v>
      </c>
      <c r="I13" s="76" t="str">
        <f>'PART II - (AR)'!B117</f>
        <v>Select Answer Below</v>
      </c>
      <c r="J13" s="77" t="s">
        <v>379</v>
      </c>
      <c r="K13" s="75">
        <f t="shared" si="1"/>
        <v>0</v>
      </c>
      <c r="L13" s="98">
        <f>IF(I13=A1,1,0)</f>
        <v>1</v>
      </c>
      <c r="M13" s="82"/>
      <c r="N13" s="82"/>
      <c r="O13" s="82"/>
      <c r="P13" s="82"/>
      <c r="Q13" s="82"/>
      <c r="R13" s="76">
        <v>11</v>
      </c>
      <c r="S13" s="76" t="str">
        <f>'PART IV - (MK)'!B80</f>
        <v>Select Answer Below</v>
      </c>
      <c r="T13" s="79" t="s">
        <v>379</v>
      </c>
      <c r="U13" s="75">
        <f t="shared" si="3"/>
        <v>0</v>
      </c>
      <c r="V13" s="104">
        <f>IF(S13=A1,1,0)</f>
        <v>1</v>
      </c>
      <c r="X13" s="55">
        <v>20</v>
      </c>
      <c r="Y13" s="55">
        <v>35</v>
      </c>
      <c r="Z13" s="55">
        <v>52</v>
      </c>
      <c r="AA13" s="55">
        <v>60</v>
      </c>
      <c r="AC13" s="55">
        <v>10</v>
      </c>
      <c r="AD13" s="55">
        <v>1</v>
      </c>
    </row>
    <row r="14" spans="1:32" ht="15.9" customHeight="1" x14ac:dyDescent="0.35">
      <c r="A14" s="59"/>
      <c r="B14" s="59"/>
      <c r="C14" s="72">
        <v>12</v>
      </c>
      <c r="D14" s="73" t="str">
        <f>'PART I - (WK)'!G51</f>
        <v>Select Answer Below</v>
      </c>
      <c r="E14" s="74" t="s">
        <v>378</v>
      </c>
      <c r="F14" s="75">
        <f t="shared" si="0"/>
        <v>0</v>
      </c>
      <c r="G14" s="101">
        <f>IF(D14=A1,1,0)</f>
        <v>1</v>
      </c>
      <c r="H14" s="99">
        <v>12</v>
      </c>
      <c r="I14" s="76" t="str">
        <f>'PART II - (AR)'!B127</f>
        <v>Select Answer Below</v>
      </c>
      <c r="J14" s="77" t="s">
        <v>378</v>
      </c>
      <c r="K14" s="75">
        <f t="shared" si="1"/>
        <v>0</v>
      </c>
      <c r="L14" s="98">
        <f>IF(I14=A1,1,0)</f>
        <v>1</v>
      </c>
      <c r="M14" s="82"/>
      <c r="N14" s="82"/>
      <c r="O14" s="82"/>
      <c r="P14" s="82"/>
      <c r="Q14" s="82"/>
      <c r="R14" s="76">
        <v>12</v>
      </c>
      <c r="S14" s="76" t="str">
        <f>'PART IV - (MK)'!G60</f>
        <v>Select Answer Below</v>
      </c>
      <c r="T14" s="79" t="s">
        <v>378</v>
      </c>
      <c r="U14" s="75">
        <f t="shared" si="3"/>
        <v>0</v>
      </c>
      <c r="V14" s="104">
        <f>IF(S14=A1,1,0)</f>
        <v>1</v>
      </c>
      <c r="X14" s="54">
        <v>22</v>
      </c>
      <c r="Y14" s="54">
        <v>37</v>
      </c>
      <c r="Z14" s="54">
        <v>55</v>
      </c>
      <c r="AA14" s="54">
        <v>63</v>
      </c>
      <c r="AC14" s="54">
        <v>11</v>
      </c>
      <c r="AD14" s="54">
        <v>1</v>
      </c>
    </row>
    <row r="15" spans="1:32" ht="15.9" customHeight="1" x14ac:dyDescent="0.35">
      <c r="A15" s="59"/>
      <c r="B15" s="59"/>
      <c r="C15" s="72">
        <v>13</v>
      </c>
      <c r="D15" s="73" t="str">
        <f>'PART I - (WK)'!B61</f>
        <v>Select Answer Below</v>
      </c>
      <c r="E15" s="74" t="s">
        <v>379</v>
      </c>
      <c r="F15" s="75">
        <f t="shared" si="0"/>
        <v>0</v>
      </c>
      <c r="G15" s="101">
        <f>IF(D15=A1,1,0)</f>
        <v>1</v>
      </c>
      <c r="H15" s="99">
        <v>13</v>
      </c>
      <c r="I15" s="76" t="str">
        <f>'PART II - (AR)'!B137</f>
        <v>Select Answer Below</v>
      </c>
      <c r="J15" s="77" t="s">
        <v>378</v>
      </c>
      <c r="K15" s="75">
        <f t="shared" si="1"/>
        <v>0</v>
      </c>
      <c r="L15" s="98">
        <f>IF(I15=A1,1,0)</f>
        <v>1</v>
      </c>
      <c r="M15" s="82"/>
      <c r="N15" s="82"/>
      <c r="O15" s="82"/>
      <c r="P15" s="82"/>
      <c r="Q15" s="82"/>
      <c r="R15" s="76">
        <v>13</v>
      </c>
      <c r="S15" s="76" t="str">
        <f>'PART IV - (MK)'!G70</f>
        <v>Select Answer Below</v>
      </c>
      <c r="T15" s="79" t="s">
        <v>377</v>
      </c>
      <c r="U15" s="75">
        <f t="shared" si="3"/>
        <v>0</v>
      </c>
      <c r="V15" s="104">
        <f>IF(S15=A1,1,0)</f>
        <v>1</v>
      </c>
      <c r="X15" s="55">
        <v>24</v>
      </c>
      <c r="Y15" s="55">
        <v>39</v>
      </c>
      <c r="Z15" s="55">
        <v>58</v>
      </c>
      <c r="AA15" s="55">
        <v>66</v>
      </c>
      <c r="AC15" s="55">
        <v>12</v>
      </c>
      <c r="AD15" s="55">
        <v>1</v>
      </c>
    </row>
    <row r="16" spans="1:32" ht="15.9" customHeight="1" x14ac:dyDescent="0.35">
      <c r="A16" s="59"/>
      <c r="B16" s="59"/>
      <c r="C16" s="72">
        <v>14</v>
      </c>
      <c r="D16" s="73" t="str">
        <f>'PART I - (WK)'!B69</f>
        <v>Select Answer Below</v>
      </c>
      <c r="E16" s="74" t="s">
        <v>192</v>
      </c>
      <c r="F16" s="75">
        <f t="shared" si="0"/>
        <v>0</v>
      </c>
      <c r="G16" s="101">
        <f>IF(D16=A1,1,0)</f>
        <v>1</v>
      </c>
      <c r="H16" s="99">
        <v>14</v>
      </c>
      <c r="I16" s="76" t="str">
        <f>'PART II - (AR)'!B147</f>
        <v>Select Answer Below</v>
      </c>
      <c r="J16" s="77" t="s">
        <v>378</v>
      </c>
      <c r="K16" s="75">
        <f t="shared" si="1"/>
        <v>0</v>
      </c>
      <c r="L16" s="98">
        <f>IF(I16=A1,1,0)</f>
        <v>1</v>
      </c>
      <c r="M16" s="82"/>
      <c r="N16" s="82"/>
      <c r="O16" s="82"/>
      <c r="P16" s="82"/>
      <c r="Q16" s="82"/>
      <c r="R16" s="82"/>
      <c r="S16" s="82"/>
      <c r="T16" s="83"/>
      <c r="U16" s="82"/>
      <c r="V16" s="83"/>
      <c r="X16" s="54">
        <v>26</v>
      </c>
      <c r="Y16" s="54">
        <v>40</v>
      </c>
      <c r="Z16" s="54">
        <v>61</v>
      </c>
      <c r="AA16" s="54">
        <v>68</v>
      </c>
      <c r="AC16" s="54">
        <v>13</v>
      </c>
      <c r="AD16" s="54">
        <v>1</v>
      </c>
    </row>
    <row r="17" spans="1:30" ht="15.9" customHeight="1" x14ac:dyDescent="0.35">
      <c r="A17" s="59"/>
      <c r="B17" s="59"/>
      <c r="C17" s="72">
        <v>15</v>
      </c>
      <c r="D17" s="73" t="str">
        <f>'PART I - (WK)'!B77</f>
        <v>Select Answer Below</v>
      </c>
      <c r="E17" s="74" t="s">
        <v>377</v>
      </c>
      <c r="F17" s="75">
        <f t="shared" si="0"/>
        <v>0</v>
      </c>
      <c r="G17" s="101">
        <f>IF(D17=A1,1,0)</f>
        <v>1</v>
      </c>
      <c r="H17" s="99">
        <v>15</v>
      </c>
      <c r="I17" s="76" t="str">
        <f>'PART II - (AR)'!B157</f>
        <v>Select Answer Below</v>
      </c>
      <c r="J17" s="77" t="s">
        <v>379</v>
      </c>
      <c r="K17" s="75">
        <f t="shared" si="1"/>
        <v>0</v>
      </c>
      <c r="L17" s="98">
        <f>IF(I17=A1,1,0)</f>
        <v>1</v>
      </c>
      <c r="M17" s="82"/>
      <c r="N17" s="82"/>
      <c r="O17" s="82"/>
      <c r="P17" s="82"/>
      <c r="Q17" s="82"/>
      <c r="R17" s="82"/>
      <c r="S17" s="82"/>
      <c r="T17" s="83"/>
      <c r="U17" s="82"/>
      <c r="V17" s="83"/>
      <c r="X17" s="55">
        <v>28</v>
      </c>
      <c r="Y17" s="55">
        <v>42</v>
      </c>
      <c r="Z17" s="55">
        <v>63</v>
      </c>
      <c r="AA17" s="55"/>
      <c r="AC17" s="55">
        <v>14</v>
      </c>
      <c r="AD17" s="55">
        <v>1</v>
      </c>
    </row>
    <row r="18" spans="1:30" ht="15.9" customHeight="1" x14ac:dyDescent="0.35">
      <c r="A18" s="59"/>
      <c r="B18" s="59"/>
      <c r="C18" s="72">
        <v>16</v>
      </c>
      <c r="D18" s="73" t="str">
        <f>'PART I - (WK)'!G61</f>
        <v>Select Answer Below</v>
      </c>
      <c r="E18" s="74" t="s">
        <v>377</v>
      </c>
      <c r="F18" s="75">
        <f t="shared" si="0"/>
        <v>0</v>
      </c>
      <c r="G18" s="101">
        <f>IF(D18=A1,1,0)</f>
        <v>1</v>
      </c>
      <c r="H18" s="82"/>
      <c r="I18" s="82"/>
      <c r="J18" s="82"/>
      <c r="K18" s="82"/>
      <c r="L18" s="82"/>
      <c r="M18" s="82"/>
      <c r="N18" s="82"/>
      <c r="O18" s="82"/>
      <c r="P18" s="82"/>
      <c r="Q18" s="82"/>
      <c r="R18" s="82"/>
      <c r="S18" s="82"/>
      <c r="T18" s="83"/>
      <c r="U18" s="82"/>
      <c r="V18" s="83"/>
      <c r="X18" s="54">
        <v>30</v>
      </c>
      <c r="Y18" s="54">
        <v>44</v>
      </c>
      <c r="Z18" s="54">
        <v>66</v>
      </c>
      <c r="AA18" s="54"/>
      <c r="AC18" s="54">
        <v>15</v>
      </c>
      <c r="AD18" s="54">
        <v>1</v>
      </c>
    </row>
    <row r="19" spans="1:30" ht="15.9" customHeight="1" x14ac:dyDescent="0.35">
      <c r="A19" s="59"/>
      <c r="B19" s="59"/>
      <c r="C19" s="72">
        <v>17</v>
      </c>
      <c r="D19" s="73" t="str">
        <f>'PART I - (WK)'!G69</f>
        <v>Select Answer Below</v>
      </c>
      <c r="E19" s="74" t="s">
        <v>379</v>
      </c>
      <c r="F19" s="75">
        <f t="shared" si="0"/>
        <v>0</v>
      </c>
      <c r="G19" s="101">
        <f>IF(D19=A1,1,0)</f>
        <v>1</v>
      </c>
      <c r="H19" s="82"/>
      <c r="I19" s="82"/>
      <c r="J19" s="82"/>
      <c r="K19" s="82"/>
      <c r="L19" s="82"/>
      <c r="M19" s="82"/>
      <c r="N19" s="82"/>
      <c r="O19" s="82"/>
      <c r="P19" s="82"/>
      <c r="Q19" s="82"/>
      <c r="R19" s="82"/>
      <c r="S19" s="82"/>
      <c r="T19" s="83"/>
      <c r="U19" s="82"/>
      <c r="V19" s="83"/>
      <c r="X19" s="55">
        <v>32</v>
      </c>
      <c r="Y19" s="55">
        <v>45</v>
      </c>
      <c r="Z19" s="55"/>
      <c r="AA19" s="55"/>
      <c r="AC19" s="55">
        <v>16</v>
      </c>
      <c r="AD19" s="55">
        <v>1</v>
      </c>
    </row>
    <row r="20" spans="1:30" ht="15.9" customHeight="1" thickBot="1" x14ac:dyDescent="0.4">
      <c r="A20" s="59"/>
      <c r="B20" s="59"/>
      <c r="C20" s="84">
        <v>18</v>
      </c>
      <c r="D20" s="85" t="str">
        <f>'PART I - (WK)'!G77</f>
        <v>Select Answer Below</v>
      </c>
      <c r="E20" s="86" t="s">
        <v>192</v>
      </c>
      <c r="F20" s="105">
        <f t="shared" si="0"/>
        <v>0</v>
      </c>
      <c r="G20" s="106">
        <f>IF(D20=A1,1,0)</f>
        <v>1</v>
      </c>
      <c r="H20" s="87"/>
      <c r="I20" s="87"/>
      <c r="J20" s="87"/>
      <c r="K20" s="87"/>
      <c r="L20" s="87"/>
      <c r="M20" s="87"/>
      <c r="N20" s="87"/>
      <c r="O20" s="87"/>
      <c r="P20" s="87"/>
      <c r="Q20" s="87"/>
      <c r="R20" s="87"/>
      <c r="S20" s="87"/>
      <c r="T20" s="88"/>
      <c r="U20" s="87"/>
      <c r="V20" s="88"/>
      <c r="X20" s="54">
        <v>34</v>
      </c>
      <c r="Y20" s="54">
        <v>47</v>
      </c>
      <c r="Z20" s="54"/>
      <c r="AA20" s="54"/>
      <c r="AC20" s="54">
        <v>17</v>
      </c>
      <c r="AD20" s="54">
        <v>1</v>
      </c>
    </row>
    <row r="21" spans="1:30" ht="15.9" customHeight="1" x14ac:dyDescent="0.35">
      <c r="S21" s="1" t="s">
        <v>123</v>
      </c>
      <c r="X21" s="55">
        <v>36</v>
      </c>
      <c r="Y21" s="55">
        <v>49</v>
      </c>
      <c r="Z21" s="55"/>
      <c r="AA21" s="55"/>
      <c r="AC21" s="55">
        <v>18</v>
      </c>
      <c r="AD21" s="55">
        <v>1</v>
      </c>
    </row>
    <row r="22" spans="1:30" ht="15.9" customHeight="1" x14ac:dyDescent="0.35">
      <c r="C22" s="175" t="s">
        <v>392</v>
      </c>
      <c r="D22" s="146"/>
      <c r="E22" s="89">
        <f>SUM(F3:F20)</f>
        <v>0</v>
      </c>
      <c r="F22" s="90"/>
      <c r="G22" s="90"/>
      <c r="H22" s="175" t="s">
        <v>390</v>
      </c>
      <c r="I22" s="146"/>
      <c r="J22" s="89">
        <f>SUM(K3:K17)</f>
        <v>0</v>
      </c>
      <c r="K22" s="90"/>
      <c r="L22" s="90"/>
      <c r="M22" s="175" t="s">
        <v>391</v>
      </c>
      <c r="N22" s="146"/>
      <c r="O22" s="89">
        <f>SUM(P3:P10)</f>
        <v>0</v>
      </c>
      <c r="P22" s="90"/>
      <c r="Q22" s="90"/>
      <c r="R22" s="175" t="s">
        <v>389</v>
      </c>
      <c r="S22" s="146"/>
      <c r="T22" s="89">
        <f>SUM(U3:U15)</f>
        <v>0</v>
      </c>
      <c r="U22" s="91"/>
      <c r="V22" s="91"/>
      <c r="X22" s="54">
        <v>38</v>
      </c>
      <c r="Y22" s="54">
        <v>50</v>
      </c>
      <c r="Z22" s="54"/>
      <c r="AA22" s="54"/>
      <c r="AC22" s="54">
        <v>19</v>
      </c>
      <c r="AD22" s="54">
        <v>1</v>
      </c>
    </row>
    <row r="23" spans="1:30" ht="15.9" customHeight="1" x14ac:dyDescent="0.35">
      <c r="D23" s="1" t="s">
        <v>461</v>
      </c>
      <c r="E23" s="94">
        <f>G3+G4+G5+G6+G7+G8+G9+G10+G11+G12+G13+G14+G15+G16+G17+G18+G19+G20</f>
        <v>18</v>
      </c>
      <c r="I23" s="1" t="s">
        <v>461</v>
      </c>
      <c r="J23" s="94">
        <f>L3+L4+L5+L6+L7+L8+L9+L10+L11+L12+L13+L14+L15+L16+L17</f>
        <v>15</v>
      </c>
      <c r="N23" s="1" t="s">
        <v>461</v>
      </c>
      <c r="O23" s="94">
        <f>Q3+Q4+Q5+Q6+Q7+Q8+Q9+Q10</f>
        <v>8</v>
      </c>
      <c r="S23" s="1" t="s">
        <v>461</v>
      </c>
      <c r="T23" s="94">
        <f>V3+V4+V5+V6+V7+V8+V9+V10+V11+V12+V13+V14+V15</f>
        <v>13</v>
      </c>
      <c r="X23" s="55">
        <v>40</v>
      </c>
      <c r="Y23" s="55">
        <v>52</v>
      </c>
      <c r="Z23" s="55"/>
      <c r="AA23" s="55"/>
      <c r="AC23" s="55">
        <v>20</v>
      </c>
      <c r="AD23" s="55">
        <v>1</v>
      </c>
    </row>
    <row r="24" spans="1:30" ht="15.9" customHeight="1" x14ac:dyDescent="0.35">
      <c r="C24" s="170" t="s">
        <v>400</v>
      </c>
      <c r="D24" s="171"/>
      <c r="E24" s="89">
        <f>E22+O22</f>
        <v>0</v>
      </c>
      <c r="H24" s="172" t="s">
        <v>403</v>
      </c>
      <c r="I24" s="172"/>
      <c r="J24" s="173">
        <f>VLOOKUP(E24,X3:AA29,2)*2</f>
        <v>0</v>
      </c>
      <c r="K24" s="173"/>
      <c r="L24" s="102"/>
      <c r="N24" s="172" t="s">
        <v>406</v>
      </c>
      <c r="O24" s="172"/>
      <c r="P24" s="173">
        <f>SUM(J24:K26)</f>
        <v>0</v>
      </c>
      <c r="Q24" s="173"/>
      <c r="R24" s="173"/>
      <c r="X24" s="54">
        <v>42</v>
      </c>
      <c r="Y24" s="54">
        <v>54</v>
      </c>
      <c r="Z24" s="54"/>
      <c r="AA24" s="54"/>
      <c r="AC24" s="54">
        <v>21</v>
      </c>
      <c r="AD24" s="54">
        <v>1</v>
      </c>
    </row>
    <row r="25" spans="1:30" ht="15.9" customHeight="1" x14ac:dyDescent="0.35">
      <c r="C25" s="170" t="s">
        <v>401</v>
      </c>
      <c r="D25" s="171"/>
      <c r="E25" s="89">
        <f>J22</f>
        <v>0</v>
      </c>
      <c r="H25" s="172" t="s">
        <v>404</v>
      </c>
      <c r="I25" s="172"/>
      <c r="J25" s="173">
        <f>VLOOKUP(E25,X3:AA29,3)</f>
        <v>0</v>
      </c>
      <c r="K25" s="173"/>
      <c r="L25" s="102"/>
      <c r="N25" s="174" t="s">
        <v>407</v>
      </c>
      <c r="O25" s="174"/>
      <c r="P25" s="173">
        <f>VLOOKUP(P24,AC3:AD353,2)</f>
        <v>0</v>
      </c>
      <c r="Q25" s="173"/>
      <c r="R25" s="173"/>
      <c r="X25" s="55">
        <v>44</v>
      </c>
      <c r="Y25" s="55">
        <v>56</v>
      </c>
      <c r="Z25" s="55"/>
      <c r="AA25" s="55"/>
      <c r="AC25" s="55">
        <v>22</v>
      </c>
      <c r="AD25" s="55">
        <v>1</v>
      </c>
    </row>
    <row r="26" spans="1:30" ht="15.9" customHeight="1" x14ac:dyDescent="0.35">
      <c r="C26" s="170" t="s">
        <v>402</v>
      </c>
      <c r="D26" s="171"/>
      <c r="E26" s="89">
        <f>T22</f>
        <v>0</v>
      </c>
      <c r="H26" s="172" t="s">
        <v>405</v>
      </c>
      <c r="I26" s="172"/>
      <c r="J26" s="173">
        <f>VLOOKUP(E26,X3:AA29,4)</f>
        <v>0</v>
      </c>
      <c r="K26" s="173"/>
      <c r="L26" s="102"/>
      <c r="X26" s="54">
        <v>46</v>
      </c>
      <c r="Y26" s="54">
        <v>57</v>
      </c>
      <c r="Z26" s="54"/>
      <c r="AA26" s="54"/>
      <c r="AC26" s="54">
        <v>23</v>
      </c>
      <c r="AD26" s="54">
        <v>1</v>
      </c>
    </row>
    <row r="27" spans="1:30" ht="15.9" customHeight="1" x14ac:dyDescent="0.35">
      <c r="X27" s="55">
        <v>48</v>
      </c>
      <c r="Y27" s="55">
        <v>59</v>
      </c>
      <c r="Z27" s="55"/>
      <c r="AA27" s="55"/>
      <c r="AC27" s="55">
        <v>24</v>
      </c>
      <c r="AD27" s="55">
        <v>1</v>
      </c>
    </row>
    <row r="28" spans="1:30" ht="15.9" customHeight="1" x14ac:dyDescent="0.35">
      <c r="X28" s="54">
        <v>50</v>
      </c>
      <c r="Y28" s="54">
        <v>61</v>
      </c>
      <c r="Z28" s="54"/>
      <c r="AA28" s="54"/>
      <c r="AC28" s="54">
        <v>25</v>
      </c>
      <c r="AD28" s="54">
        <v>1</v>
      </c>
    </row>
    <row r="29" spans="1:30" ht="15.9" customHeight="1" x14ac:dyDescent="0.35">
      <c r="X29" s="57">
        <v>52</v>
      </c>
      <c r="Y29" s="57">
        <v>61</v>
      </c>
      <c r="Z29" s="57"/>
      <c r="AA29" s="57"/>
      <c r="AC29" s="55">
        <v>26</v>
      </c>
      <c r="AD29" s="55">
        <v>1</v>
      </c>
    </row>
    <row r="30" spans="1:30" ht="15.9" customHeight="1" x14ac:dyDescent="0.35">
      <c r="AC30" s="54">
        <v>27</v>
      </c>
      <c r="AD30" s="54">
        <v>1</v>
      </c>
    </row>
    <row r="31" spans="1:30" ht="15.9" customHeight="1" x14ac:dyDescent="0.35">
      <c r="AC31" s="55">
        <v>28</v>
      </c>
      <c r="AD31" s="55">
        <v>1</v>
      </c>
    </row>
    <row r="32" spans="1:30" ht="15.9" customHeight="1" x14ac:dyDescent="0.35">
      <c r="AC32" s="54">
        <v>29</v>
      </c>
      <c r="AD32" s="54">
        <v>1</v>
      </c>
    </row>
    <row r="33" spans="29:30" ht="15.9" customHeight="1" x14ac:dyDescent="0.35">
      <c r="AC33" s="55">
        <v>30</v>
      </c>
      <c r="AD33" s="55">
        <v>1</v>
      </c>
    </row>
    <row r="34" spans="29:30" ht="15.9" customHeight="1" x14ac:dyDescent="0.35">
      <c r="AC34" s="54">
        <v>31</v>
      </c>
      <c r="AD34" s="54">
        <v>1</v>
      </c>
    </row>
    <row r="35" spans="29:30" ht="15.9" customHeight="1" x14ac:dyDescent="0.35">
      <c r="AC35" s="55">
        <v>32</v>
      </c>
      <c r="AD35" s="55">
        <v>1</v>
      </c>
    </row>
    <row r="36" spans="29:30" ht="15.9" customHeight="1" x14ac:dyDescent="0.35">
      <c r="AC36" s="54">
        <v>33</v>
      </c>
      <c r="AD36" s="54">
        <v>1</v>
      </c>
    </row>
    <row r="37" spans="29:30" ht="15.9" customHeight="1" x14ac:dyDescent="0.35">
      <c r="AC37" s="55">
        <v>34</v>
      </c>
      <c r="AD37" s="55">
        <v>1</v>
      </c>
    </row>
    <row r="38" spans="29:30" ht="15.9" customHeight="1" x14ac:dyDescent="0.35">
      <c r="AC38" s="54">
        <v>35</v>
      </c>
      <c r="AD38" s="54">
        <v>1</v>
      </c>
    </row>
    <row r="39" spans="29:30" ht="15.9" customHeight="1" x14ac:dyDescent="0.35">
      <c r="AC39" s="55">
        <v>36</v>
      </c>
      <c r="AD39" s="55">
        <v>1</v>
      </c>
    </row>
    <row r="40" spans="29:30" ht="15.9" customHeight="1" x14ac:dyDescent="0.35">
      <c r="AC40" s="54">
        <v>37</v>
      </c>
      <c r="AD40" s="54">
        <v>1</v>
      </c>
    </row>
    <row r="41" spans="29:30" ht="15.9" customHeight="1" x14ac:dyDescent="0.35">
      <c r="AC41" s="55">
        <v>38</v>
      </c>
      <c r="AD41" s="55">
        <v>1</v>
      </c>
    </row>
    <row r="42" spans="29:30" ht="15.9" customHeight="1" x14ac:dyDescent="0.35">
      <c r="AC42" s="54">
        <v>39</v>
      </c>
      <c r="AD42" s="54">
        <v>1</v>
      </c>
    </row>
    <row r="43" spans="29:30" ht="15.9" customHeight="1" x14ac:dyDescent="0.35">
      <c r="AC43" s="55">
        <v>40</v>
      </c>
      <c r="AD43" s="55">
        <v>1</v>
      </c>
    </row>
    <row r="44" spans="29:30" ht="15.9" customHeight="1" x14ac:dyDescent="0.35">
      <c r="AC44" s="54">
        <v>41</v>
      </c>
      <c r="AD44" s="54">
        <v>1</v>
      </c>
    </row>
    <row r="45" spans="29:30" ht="15.9" customHeight="1" x14ac:dyDescent="0.35">
      <c r="AC45" s="55">
        <v>42</v>
      </c>
      <c r="AD45" s="55">
        <v>1</v>
      </c>
    </row>
    <row r="46" spans="29:30" ht="15.9" customHeight="1" x14ac:dyDescent="0.35">
      <c r="AC46" s="54">
        <v>43</v>
      </c>
      <c r="AD46" s="54">
        <v>1</v>
      </c>
    </row>
    <row r="47" spans="29:30" ht="15.9" customHeight="1" x14ac:dyDescent="0.35">
      <c r="AC47" s="55">
        <v>44</v>
      </c>
      <c r="AD47" s="55">
        <v>1</v>
      </c>
    </row>
    <row r="48" spans="29:30" ht="15.9" customHeight="1" x14ac:dyDescent="0.35">
      <c r="AC48" s="54">
        <v>45</v>
      </c>
      <c r="AD48" s="54">
        <v>1</v>
      </c>
    </row>
    <row r="49" spans="29:30" ht="15.9" customHeight="1" x14ac:dyDescent="0.35">
      <c r="AC49" s="55">
        <v>46</v>
      </c>
      <c r="AD49" s="55">
        <v>1</v>
      </c>
    </row>
    <row r="50" spans="29:30" ht="15.9" customHeight="1" x14ac:dyDescent="0.35">
      <c r="AC50" s="54">
        <v>47</v>
      </c>
      <c r="AD50" s="54">
        <v>1</v>
      </c>
    </row>
    <row r="51" spans="29:30" ht="15.9" customHeight="1" x14ac:dyDescent="0.35">
      <c r="AC51" s="55">
        <v>48</v>
      </c>
      <c r="AD51" s="55">
        <v>1</v>
      </c>
    </row>
    <row r="52" spans="29:30" ht="15.9" customHeight="1" x14ac:dyDescent="0.35">
      <c r="AC52" s="54">
        <v>49</v>
      </c>
      <c r="AD52" s="54">
        <v>1</v>
      </c>
    </row>
    <row r="53" spans="29:30" ht="15.9" customHeight="1" x14ac:dyDescent="0.35">
      <c r="AC53" s="55">
        <v>50</v>
      </c>
      <c r="AD53" s="55">
        <v>1</v>
      </c>
    </row>
    <row r="54" spans="29:30" ht="15.9" customHeight="1" x14ac:dyDescent="0.35">
      <c r="AC54" s="54">
        <v>51</v>
      </c>
      <c r="AD54" s="54">
        <v>1</v>
      </c>
    </row>
    <row r="55" spans="29:30" ht="15.9" customHeight="1" x14ac:dyDescent="0.35">
      <c r="AC55" s="55">
        <v>52</v>
      </c>
      <c r="AD55" s="55">
        <v>1</v>
      </c>
    </row>
    <row r="56" spans="29:30" ht="15.9" customHeight="1" x14ac:dyDescent="0.35">
      <c r="AC56" s="54">
        <v>53</v>
      </c>
      <c r="AD56" s="54">
        <v>1</v>
      </c>
    </row>
    <row r="57" spans="29:30" ht="15.9" customHeight="1" x14ac:dyDescent="0.35">
      <c r="AC57" s="55">
        <v>54</v>
      </c>
      <c r="AD57" s="55">
        <v>1</v>
      </c>
    </row>
    <row r="58" spans="29:30" ht="15.9" customHeight="1" x14ac:dyDescent="0.35">
      <c r="AC58" s="54">
        <v>55</v>
      </c>
      <c r="AD58" s="54">
        <v>1</v>
      </c>
    </row>
    <row r="59" spans="29:30" ht="15.9" customHeight="1" x14ac:dyDescent="0.35">
      <c r="AC59" s="55">
        <v>56</v>
      </c>
      <c r="AD59" s="55">
        <v>1</v>
      </c>
    </row>
    <row r="60" spans="29:30" ht="15.9" customHeight="1" x14ac:dyDescent="0.35">
      <c r="AC60" s="54">
        <v>57</v>
      </c>
      <c r="AD60" s="54">
        <v>1</v>
      </c>
    </row>
    <row r="61" spans="29:30" ht="15.9" customHeight="1" x14ac:dyDescent="0.35">
      <c r="AC61" s="55">
        <v>58</v>
      </c>
      <c r="AD61" s="55">
        <v>1</v>
      </c>
    </row>
    <row r="62" spans="29:30" ht="15.9" customHeight="1" x14ac:dyDescent="0.35">
      <c r="AC62" s="54">
        <v>59</v>
      </c>
      <c r="AD62" s="54">
        <v>1</v>
      </c>
    </row>
    <row r="63" spans="29:30" ht="15.9" customHeight="1" x14ac:dyDescent="0.35">
      <c r="AC63" s="55">
        <v>60</v>
      </c>
      <c r="AD63" s="55">
        <v>1</v>
      </c>
    </row>
    <row r="64" spans="29:30" ht="15.9" customHeight="1" x14ac:dyDescent="0.35">
      <c r="AC64" s="54">
        <v>61</v>
      </c>
      <c r="AD64" s="54">
        <v>1</v>
      </c>
    </row>
    <row r="65" spans="29:32" ht="15.9" customHeight="1" x14ac:dyDescent="0.35">
      <c r="AC65" s="55">
        <v>62</v>
      </c>
      <c r="AD65" s="55">
        <v>1</v>
      </c>
    </row>
    <row r="66" spans="29:32" ht="15.9" customHeight="1" x14ac:dyDescent="0.35">
      <c r="AC66" s="54">
        <v>63</v>
      </c>
      <c r="AD66" s="54">
        <v>1</v>
      </c>
    </row>
    <row r="67" spans="29:32" ht="15.9" customHeight="1" x14ac:dyDescent="0.35">
      <c r="AC67" s="55">
        <v>64</v>
      </c>
      <c r="AD67" s="55">
        <v>1</v>
      </c>
    </row>
    <row r="68" spans="29:32" ht="15.9" customHeight="1" x14ac:dyDescent="0.35">
      <c r="AC68" s="54">
        <v>65</v>
      </c>
      <c r="AD68" s="54">
        <v>1</v>
      </c>
    </row>
    <row r="69" spans="29:32" ht="15.9" customHeight="1" x14ac:dyDescent="0.35">
      <c r="AC69" s="55">
        <v>66</v>
      </c>
      <c r="AD69" s="55">
        <v>1</v>
      </c>
    </row>
    <row r="70" spans="29:32" ht="15.9" customHeight="1" x14ac:dyDescent="0.35">
      <c r="AC70" s="54">
        <v>67</v>
      </c>
      <c r="AD70" s="54">
        <v>1</v>
      </c>
    </row>
    <row r="71" spans="29:32" ht="15.9" customHeight="1" x14ac:dyDescent="0.35">
      <c r="AC71" s="55">
        <v>68</v>
      </c>
      <c r="AD71" s="55">
        <v>1</v>
      </c>
    </row>
    <row r="72" spans="29:32" ht="15.9" customHeight="1" x14ac:dyDescent="0.35">
      <c r="AC72" s="54">
        <v>69</v>
      </c>
      <c r="AD72" s="54">
        <v>1</v>
      </c>
    </row>
    <row r="73" spans="29:32" ht="15.9" customHeight="1" x14ac:dyDescent="0.35">
      <c r="AC73" s="55">
        <v>70</v>
      </c>
      <c r="AD73" s="55">
        <v>1</v>
      </c>
    </row>
    <row r="74" spans="29:32" ht="15.9" customHeight="1" x14ac:dyDescent="0.35">
      <c r="AC74" s="54">
        <v>71</v>
      </c>
      <c r="AD74" s="54">
        <v>1</v>
      </c>
    </row>
    <row r="75" spans="29:32" ht="15.9" customHeight="1" x14ac:dyDescent="0.35">
      <c r="AC75" s="55">
        <v>72</v>
      </c>
      <c r="AD75" s="55">
        <v>1</v>
      </c>
    </row>
    <row r="76" spans="29:32" ht="15.9" customHeight="1" x14ac:dyDescent="0.35">
      <c r="AC76" s="54">
        <v>73</v>
      </c>
      <c r="AD76" s="54">
        <v>1</v>
      </c>
    </row>
    <row r="77" spans="29:32" ht="15.9" customHeight="1" x14ac:dyDescent="0.35">
      <c r="AC77" s="55">
        <v>74</v>
      </c>
      <c r="AD77" s="55">
        <v>1</v>
      </c>
    </row>
    <row r="78" spans="29:32" ht="15.9" customHeight="1" x14ac:dyDescent="0.35">
      <c r="AC78" s="54">
        <v>75</v>
      </c>
      <c r="AD78" s="54">
        <v>1</v>
      </c>
    </row>
    <row r="79" spans="29:32" ht="15.9" customHeight="1" x14ac:dyDescent="0.35">
      <c r="AC79" s="55">
        <v>76</v>
      </c>
      <c r="AD79" s="55">
        <v>1</v>
      </c>
      <c r="AF79" s="1" t="s">
        <v>123</v>
      </c>
    </row>
    <row r="80" spans="29:32" ht="15.9" customHeight="1" x14ac:dyDescent="0.35">
      <c r="AC80" s="54">
        <v>77</v>
      </c>
      <c r="AD80" s="54">
        <v>1</v>
      </c>
    </row>
    <row r="81" spans="29:30" ht="15.9" customHeight="1" x14ac:dyDescent="0.35">
      <c r="AC81" s="55">
        <v>78</v>
      </c>
      <c r="AD81" s="55">
        <v>1</v>
      </c>
    </row>
    <row r="82" spans="29:30" ht="15.9" customHeight="1" x14ac:dyDescent="0.35">
      <c r="AC82" s="54">
        <v>79</v>
      </c>
      <c r="AD82" s="54">
        <v>1</v>
      </c>
    </row>
    <row r="83" spans="29:30" ht="15.9" customHeight="1" x14ac:dyDescent="0.35">
      <c r="AC83" s="55">
        <v>80</v>
      </c>
      <c r="AD83" s="55">
        <v>1</v>
      </c>
    </row>
    <row r="84" spans="29:30" ht="15.9" customHeight="1" x14ac:dyDescent="0.35">
      <c r="AC84" s="54">
        <v>81</v>
      </c>
      <c r="AD84" s="54">
        <v>1</v>
      </c>
    </row>
    <row r="85" spans="29:30" ht="15.9" customHeight="1" x14ac:dyDescent="0.35">
      <c r="AC85" s="55">
        <v>82</v>
      </c>
      <c r="AD85" s="55">
        <v>1</v>
      </c>
    </row>
    <row r="86" spans="29:30" ht="15.9" customHeight="1" x14ac:dyDescent="0.35">
      <c r="AC86" s="54">
        <f>AC85+1</f>
        <v>83</v>
      </c>
      <c r="AD86" s="54">
        <v>1</v>
      </c>
    </row>
    <row r="87" spans="29:30" ht="15.9" customHeight="1" x14ac:dyDescent="0.35">
      <c r="AC87" s="55">
        <v>84</v>
      </c>
      <c r="AD87" s="55">
        <v>1</v>
      </c>
    </row>
    <row r="88" spans="29:30" ht="15.9" customHeight="1" x14ac:dyDescent="0.35">
      <c r="AC88" s="54">
        <v>85</v>
      </c>
      <c r="AD88" s="54">
        <v>1</v>
      </c>
    </row>
    <row r="89" spans="29:30" ht="15.9" customHeight="1" x14ac:dyDescent="0.35">
      <c r="AC89" s="55">
        <v>86</v>
      </c>
      <c r="AD89" s="55">
        <v>1</v>
      </c>
    </row>
    <row r="90" spans="29:30" ht="15.9" customHeight="1" x14ac:dyDescent="0.35">
      <c r="AC90" s="54">
        <v>87</v>
      </c>
      <c r="AD90" s="54">
        <v>1</v>
      </c>
    </row>
    <row r="91" spans="29:30" ht="15.9" customHeight="1" x14ac:dyDescent="0.35">
      <c r="AC91" s="55">
        <v>88</v>
      </c>
      <c r="AD91" s="55">
        <v>1</v>
      </c>
    </row>
    <row r="92" spans="29:30" ht="15.9" customHeight="1" x14ac:dyDescent="0.35">
      <c r="AC92" s="54">
        <v>89</v>
      </c>
      <c r="AD92" s="54">
        <v>1</v>
      </c>
    </row>
    <row r="93" spans="29:30" ht="15.9" customHeight="1" x14ac:dyDescent="0.35">
      <c r="AC93" s="55">
        <v>90</v>
      </c>
      <c r="AD93" s="55">
        <v>1</v>
      </c>
    </row>
    <row r="94" spans="29:30" ht="15.9" customHeight="1" x14ac:dyDescent="0.35">
      <c r="AC94" s="54">
        <v>91</v>
      </c>
      <c r="AD94" s="54">
        <v>1</v>
      </c>
    </row>
    <row r="95" spans="29:30" ht="15.9" customHeight="1" x14ac:dyDescent="0.35">
      <c r="AC95" s="55">
        <v>92</v>
      </c>
      <c r="AD95" s="55">
        <v>1</v>
      </c>
    </row>
    <row r="96" spans="29:30" ht="15.9" customHeight="1" x14ac:dyDescent="0.35">
      <c r="AC96" s="54">
        <v>93</v>
      </c>
      <c r="AD96" s="54">
        <v>1</v>
      </c>
    </row>
    <row r="97" spans="29:30" ht="15.9" customHeight="1" x14ac:dyDescent="0.35">
      <c r="AC97" s="55">
        <v>94</v>
      </c>
      <c r="AD97" s="55">
        <v>1</v>
      </c>
    </row>
    <row r="98" spans="29:30" ht="15.9" customHeight="1" x14ac:dyDescent="0.35">
      <c r="AC98" s="54">
        <v>95</v>
      </c>
      <c r="AD98" s="54">
        <v>1</v>
      </c>
    </row>
    <row r="99" spans="29:30" ht="15.9" customHeight="1" x14ac:dyDescent="0.35">
      <c r="AC99" s="55">
        <v>96</v>
      </c>
      <c r="AD99" s="55">
        <v>1</v>
      </c>
    </row>
    <row r="100" spans="29:30" ht="15.9" customHeight="1" x14ac:dyDescent="0.35">
      <c r="AC100" s="54">
        <v>97</v>
      </c>
      <c r="AD100" s="54">
        <v>1</v>
      </c>
    </row>
    <row r="101" spans="29:30" ht="15.9" customHeight="1" x14ac:dyDescent="0.35">
      <c r="AC101" s="55">
        <v>98</v>
      </c>
      <c r="AD101" s="55">
        <v>1</v>
      </c>
    </row>
    <row r="102" spans="29:30" ht="15.9" customHeight="1" x14ac:dyDescent="0.35">
      <c r="AC102" s="54">
        <v>99</v>
      </c>
      <c r="AD102" s="54">
        <v>1</v>
      </c>
    </row>
    <row r="103" spans="29:30" ht="15.9" customHeight="1" x14ac:dyDescent="0.35">
      <c r="AC103" s="55">
        <v>100</v>
      </c>
      <c r="AD103" s="55">
        <v>1</v>
      </c>
    </row>
    <row r="104" spans="29:30" ht="15.9" customHeight="1" x14ac:dyDescent="0.35">
      <c r="AC104" s="54">
        <v>101</v>
      </c>
      <c r="AD104" s="54">
        <v>1</v>
      </c>
    </row>
    <row r="105" spans="29:30" ht="15.9" customHeight="1" x14ac:dyDescent="0.35">
      <c r="AC105" s="55">
        <v>102</v>
      </c>
      <c r="AD105" s="55">
        <v>1</v>
      </c>
    </row>
    <row r="106" spans="29:30" ht="15.9" customHeight="1" x14ac:dyDescent="0.35">
      <c r="AC106" s="54">
        <v>103</v>
      </c>
      <c r="AD106" s="54">
        <v>1</v>
      </c>
    </row>
    <row r="107" spans="29:30" ht="15.9" customHeight="1" x14ac:dyDescent="0.35">
      <c r="AC107" s="55">
        <v>104</v>
      </c>
      <c r="AD107" s="55">
        <v>1</v>
      </c>
    </row>
    <row r="108" spans="29:30" ht="15.9" customHeight="1" x14ac:dyDescent="0.35">
      <c r="AC108" s="54">
        <v>105</v>
      </c>
      <c r="AD108" s="54">
        <v>1</v>
      </c>
    </row>
    <row r="109" spans="29:30" ht="15.9" customHeight="1" x14ac:dyDescent="0.35">
      <c r="AC109" s="55">
        <v>106</v>
      </c>
      <c r="AD109" s="55">
        <v>1</v>
      </c>
    </row>
    <row r="110" spans="29:30" ht="15.9" customHeight="1" x14ac:dyDescent="0.35">
      <c r="AC110" s="54">
        <v>107</v>
      </c>
      <c r="AD110" s="54">
        <v>1</v>
      </c>
    </row>
    <row r="111" spans="29:30" ht="15.9" customHeight="1" x14ac:dyDescent="0.35">
      <c r="AC111" s="55">
        <v>108</v>
      </c>
      <c r="AD111" s="55">
        <v>1</v>
      </c>
    </row>
    <row r="112" spans="29:30" ht="15.9" customHeight="1" x14ac:dyDescent="0.35">
      <c r="AC112" s="54">
        <v>109</v>
      </c>
      <c r="AD112" s="54">
        <v>1</v>
      </c>
    </row>
    <row r="113" spans="29:30" ht="15.9" customHeight="1" x14ac:dyDescent="0.35">
      <c r="AC113" s="55">
        <v>110</v>
      </c>
      <c r="AD113" s="55">
        <v>1</v>
      </c>
    </row>
    <row r="114" spans="29:30" ht="15.9" customHeight="1" x14ac:dyDescent="0.35">
      <c r="AC114" s="54">
        <v>111</v>
      </c>
      <c r="AD114" s="54">
        <v>1</v>
      </c>
    </row>
    <row r="115" spans="29:30" ht="15.9" customHeight="1" x14ac:dyDescent="0.35">
      <c r="AC115" s="55">
        <v>112</v>
      </c>
      <c r="AD115" s="55">
        <v>1</v>
      </c>
    </row>
    <row r="116" spans="29:30" ht="15.9" customHeight="1" x14ac:dyDescent="0.35">
      <c r="AC116" s="54">
        <v>113</v>
      </c>
      <c r="AD116" s="54">
        <v>1</v>
      </c>
    </row>
    <row r="117" spans="29:30" ht="15.9" customHeight="1" x14ac:dyDescent="0.35">
      <c r="AC117" s="55">
        <v>114</v>
      </c>
      <c r="AD117" s="55">
        <v>1</v>
      </c>
    </row>
    <row r="118" spans="29:30" ht="15.9" customHeight="1" x14ac:dyDescent="0.35">
      <c r="AC118" s="54">
        <v>115</v>
      </c>
      <c r="AD118" s="54">
        <v>1</v>
      </c>
    </row>
    <row r="119" spans="29:30" ht="15.9" customHeight="1" x14ac:dyDescent="0.35">
      <c r="AC119" s="55">
        <v>116</v>
      </c>
      <c r="AD119" s="55">
        <v>1</v>
      </c>
    </row>
    <row r="120" spans="29:30" ht="15.9" customHeight="1" x14ac:dyDescent="0.35">
      <c r="AC120" s="54">
        <v>117</v>
      </c>
      <c r="AD120" s="54">
        <v>1</v>
      </c>
    </row>
    <row r="121" spans="29:30" ht="15.9" customHeight="1" x14ac:dyDescent="0.35">
      <c r="AC121" s="55">
        <v>118</v>
      </c>
      <c r="AD121" s="55">
        <v>1</v>
      </c>
    </row>
    <row r="122" spans="29:30" ht="15.9" customHeight="1" x14ac:dyDescent="0.35">
      <c r="AC122" s="54">
        <v>119</v>
      </c>
      <c r="AD122" s="54">
        <v>1</v>
      </c>
    </row>
    <row r="123" spans="29:30" ht="15.9" customHeight="1" x14ac:dyDescent="0.35">
      <c r="AC123" s="55">
        <v>120</v>
      </c>
      <c r="AD123" s="55">
        <v>1</v>
      </c>
    </row>
    <row r="124" spans="29:30" ht="15.9" customHeight="1" x14ac:dyDescent="0.35">
      <c r="AC124" s="54">
        <v>121</v>
      </c>
      <c r="AD124" s="54">
        <v>2</v>
      </c>
    </row>
    <row r="125" spans="29:30" ht="15.9" customHeight="1" x14ac:dyDescent="0.35">
      <c r="AC125" s="55">
        <v>122</v>
      </c>
      <c r="AD125" s="55">
        <v>2</v>
      </c>
    </row>
    <row r="126" spans="29:30" ht="15.9" customHeight="1" x14ac:dyDescent="0.35">
      <c r="AC126" s="54">
        <v>123</v>
      </c>
      <c r="AD126" s="54">
        <v>2</v>
      </c>
    </row>
    <row r="127" spans="29:30" ht="15.9" customHeight="1" x14ac:dyDescent="0.35">
      <c r="AC127" s="55">
        <v>124</v>
      </c>
      <c r="AD127" s="55">
        <v>2</v>
      </c>
    </row>
    <row r="128" spans="29:30" ht="15.9" customHeight="1" x14ac:dyDescent="0.35">
      <c r="AC128" s="54">
        <v>125</v>
      </c>
      <c r="AD128" s="54">
        <v>3</v>
      </c>
    </row>
    <row r="129" spans="29:30" ht="15.9" customHeight="1" x14ac:dyDescent="0.35">
      <c r="AC129" s="55">
        <v>126</v>
      </c>
      <c r="AD129" s="55">
        <v>3</v>
      </c>
    </row>
    <row r="130" spans="29:30" ht="15.9" customHeight="1" x14ac:dyDescent="0.35">
      <c r="AC130" s="54">
        <v>127</v>
      </c>
      <c r="AD130" s="54">
        <v>3</v>
      </c>
    </row>
    <row r="131" spans="29:30" ht="15.9" customHeight="1" x14ac:dyDescent="0.35">
      <c r="AC131" s="55">
        <v>128</v>
      </c>
      <c r="AD131" s="55">
        <v>4</v>
      </c>
    </row>
    <row r="132" spans="29:30" ht="15.9" customHeight="1" x14ac:dyDescent="0.35">
      <c r="AC132" s="54">
        <v>129</v>
      </c>
      <c r="AD132" s="54">
        <v>4</v>
      </c>
    </row>
    <row r="133" spans="29:30" ht="15.9" customHeight="1" x14ac:dyDescent="0.35">
      <c r="AC133" s="55">
        <v>130</v>
      </c>
      <c r="AD133" s="55">
        <v>4</v>
      </c>
    </row>
    <row r="134" spans="29:30" ht="15.9" customHeight="1" x14ac:dyDescent="0.35">
      <c r="AC134" s="54">
        <v>131</v>
      </c>
      <c r="AD134" s="54">
        <v>4</v>
      </c>
    </row>
    <row r="135" spans="29:30" ht="15.9" customHeight="1" x14ac:dyDescent="0.35">
      <c r="AC135" s="55">
        <v>132</v>
      </c>
      <c r="AD135" s="55">
        <v>5</v>
      </c>
    </row>
    <row r="136" spans="29:30" ht="15.9" customHeight="1" x14ac:dyDescent="0.35">
      <c r="AC136" s="54">
        <v>133</v>
      </c>
      <c r="AD136" s="54">
        <v>5</v>
      </c>
    </row>
    <row r="137" spans="29:30" ht="15.9" customHeight="1" x14ac:dyDescent="0.35">
      <c r="AC137" s="55">
        <v>134</v>
      </c>
      <c r="AD137" s="55">
        <v>5</v>
      </c>
    </row>
    <row r="138" spans="29:30" ht="15.9" customHeight="1" x14ac:dyDescent="0.35">
      <c r="AC138" s="54">
        <v>135</v>
      </c>
      <c r="AD138" s="54">
        <v>6</v>
      </c>
    </row>
    <row r="139" spans="29:30" ht="15.9" customHeight="1" x14ac:dyDescent="0.35">
      <c r="AC139" s="55">
        <v>136</v>
      </c>
      <c r="AD139" s="55">
        <v>6</v>
      </c>
    </row>
    <row r="140" spans="29:30" ht="15.9" customHeight="1" x14ac:dyDescent="0.35">
      <c r="AC140" s="54">
        <v>137</v>
      </c>
      <c r="AD140" s="54">
        <v>6</v>
      </c>
    </row>
    <row r="141" spans="29:30" ht="15.9" customHeight="1" x14ac:dyDescent="0.35">
      <c r="AC141" s="55">
        <v>138</v>
      </c>
      <c r="AD141" s="55">
        <v>7</v>
      </c>
    </row>
    <row r="142" spans="29:30" ht="15.9" customHeight="1" x14ac:dyDescent="0.35">
      <c r="AC142" s="54">
        <v>139</v>
      </c>
      <c r="AD142" s="54">
        <v>7</v>
      </c>
    </row>
    <row r="143" spans="29:30" ht="15.9" customHeight="1" x14ac:dyDescent="0.35">
      <c r="AC143" s="55">
        <v>140</v>
      </c>
      <c r="AD143" s="55">
        <v>8</v>
      </c>
    </row>
    <row r="144" spans="29:30" ht="15.9" customHeight="1" x14ac:dyDescent="0.35">
      <c r="AC144" s="54">
        <v>141</v>
      </c>
      <c r="AD144" s="54">
        <v>8</v>
      </c>
    </row>
    <row r="145" spans="29:30" ht="15.9" customHeight="1" x14ac:dyDescent="0.35">
      <c r="AC145" s="55">
        <v>142</v>
      </c>
      <c r="AD145" s="55">
        <v>8</v>
      </c>
    </row>
    <row r="146" spans="29:30" ht="15.9" customHeight="1" x14ac:dyDescent="0.35">
      <c r="AC146" s="54">
        <v>143</v>
      </c>
      <c r="AD146" s="54">
        <v>9</v>
      </c>
    </row>
    <row r="147" spans="29:30" ht="15.9" customHeight="1" x14ac:dyDescent="0.35">
      <c r="AC147" s="55">
        <v>144</v>
      </c>
      <c r="AD147" s="55">
        <v>9</v>
      </c>
    </row>
    <row r="148" spans="29:30" ht="15.9" customHeight="1" x14ac:dyDescent="0.35">
      <c r="AC148" s="54">
        <v>145</v>
      </c>
      <c r="AD148" s="54">
        <v>10</v>
      </c>
    </row>
    <row r="149" spans="29:30" ht="15.9" customHeight="1" x14ac:dyDescent="0.35">
      <c r="AC149" s="55">
        <v>146</v>
      </c>
      <c r="AD149" s="55">
        <v>10</v>
      </c>
    </row>
    <row r="150" spans="29:30" ht="15.9" customHeight="1" x14ac:dyDescent="0.35">
      <c r="AC150" s="54">
        <v>147</v>
      </c>
      <c r="AD150" s="54">
        <v>11</v>
      </c>
    </row>
    <row r="151" spans="29:30" ht="15.9" customHeight="1" x14ac:dyDescent="0.35">
      <c r="AC151" s="55">
        <v>148</v>
      </c>
      <c r="AD151" s="55">
        <v>11</v>
      </c>
    </row>
    <row r="152" spans="29:30" ht="15.9" customHeight="1" x14ac:dyDescent="0.35">
      <c r="AC152" s="54">
        <v>149</v>
      </c>
      <c r="AD152" s="54">
        <v>12</v>
      </c>
    </row>
    <row r="153" spans="29:30" ht="15.9" customHeight="1" x14ac:dyDescent="0.35">
      <c r="AC153" s="55">
        <v>150</v>
      </c>
      <c r="AD153" s="55">
        <v>12</v>
      </c>
    </row>
    <row r="154" spans="29:30" ht="15.9" customHeight="1" x14ac:dyDescent="0.35">
      <c r="AC154" s="54">
        <v>151</v>
      </c>
      <c r="AD154" s="54">
        <v>13</v>
      </c>
    </row>
    <row r="155" spans="29:30" ht="15.9" customHeight="1" x14ac:dyDescent="0.35">
      <c r="AC155" s="55">
        <v>152</v>
      </c>
      <c r="AD155" s="55">
        <v>13</v>
      </c>
    </row>
    <row r="156" spans="29:30" ht="15.9" customHeight="1" x14ac:dyDescent="0.35">
      <c r="AC156" s="54">
        <v>153</v>
      </c>
      <c r="AD156" s="54">
        <v>13</v>
      </c>
    </row>
    <row r="157" spans="29:30" ht="15.9" customHeight="1" x14ac:dyDescent="0.35">
      <c r="AC157" s="55">
        <v>154</v>
      </c>
      <c r="AD157" s="55">
        <v>14</v>
      </c>
    </row>
    <row r="158" spans="29:30" ht="15.9" customHeight="1" x14ac:dyDescent="0.35">
      <c r="AC158" s="54">
        <v>155</v>
      </c>
      <c r="AD158" s="54">
        <v>15</v>
      </c>
    </row>
    <row r="159" spans="29:30" ht="15.9" customHeight="1" x14ac:dyDescent="0.35">
      <c r="AC159" s="55">
        <v>156</v>
      </c>
      <c r="AD159" s="55">
        <v>15</v>
      </c>
    </row>
    <row r="160" spans="29:30" ht="15.9" customHeight="1" x14ac:dyDescent="0.35">
      <c r="AC160" s="54">
        <v>157</v>
      </c>
      <c r="AD160" s="54">
        <v>16</v>
      </c>
    </row>
    <row r="161" spans="29:30" ht="15.9" customHeight="1" x14ac:dyDescent="0.35">
      <c r="AC161" s="55">
        <v>158</v>
      </c>
      <c r="AD161" s="55">
        <v>16</v>
      </c>
    </row>
    <row r="162" spans="29:30" ht="15.9" customHeight="1" x14ac:dyDescent="0.35">
      <c r="AC162" s="54">
        <v>159</v>
      </c>
      <c r="AD162" s="54">
        <v>17</v>
      </c>
    </row>
    <row r="163" spans="29:30" ht="15.9" customHeight="1" x14ac:dyDescent="0.35">
      <c r="AC163" s="55">
        <v>160</v>
      </c>
      <c r="AD163" s="55">
        <v>17</v>
      </c>
    </row>
    <row r="164" spans="29:30" ht="15.9" customHeight="1" x14ac:dyDescent="0.35">
      <c r="AC164" s="54">
        <v>161</v>
      </c>
      <c r="AD164" s="54">
        <v>18</v>
      </c>
    </row>
    <row r="165" spans="29:30" ht="15.9" customHeight="1" x14ac:dyDescent="0.35">
      <c r="AC165" s="55">
        <v>162</v>
      </c>
      <c r="AD165" s="55">
        <v>18</v>
      </c>
    </row>
    <row r="166" spans="29:30" ht="15.9" customHeight="1" x14ac:dyDescent="0.35">
      <c r="AC166" s="54">
        <v>163</v>
      </c>
      <c r="AD166" s="54">
        <v>19</v>
      </c>
    </row>
    <row r="167" spans="29:30" ht="15.9" customHeight="1" x14ac:dyDescent="0.35">
      <c r="AC167" s="55">
        <v>164</v>
      </c>
      <c r="AD167" s="55">
        <v>19</v>
      </c>
    </row>
    <row r="168" spans="29:30" ht="15.9" customHeight="1" x14ac:dyDescent="0.35">
      <c r="AC168" s="54">
        <v>165</v>
      </c>
      <c r="AD168" s="54">
        <v>20</v>
      </c>
    </row>
    <row r="169" spans="29:30" ht="15.9" customHeight="1" x14ac:dyDescent="0.35">
      <c r="AC169" s="55">
        <v>166</v>
      </c>
      <c r="AD169" s="55">
        <v>21</v>
      </c>
    </row>
    <row r="170" spans="29:30" ht="15.9" customHeight="1" x14ac:dyDescent="0.35">
      <c r="AC170" s="54">
        <v>167</v>
      </c>
      <c r="AD170" s="54">
        <v>21</v>
      </c>
    </row>
    <row r="171" spans="29:30" ht="15.9" customHeight="1" x14ac:dyDescent="0.35">
      <c r="AC171" s="55">
        <v>168</v>
      </c>
      <c r="AD171" s="55">
        <v>22</v>
      </c>
    </row>
    <row r="172" spans="29:30" ht="15.9" customHeight="1" x14ac:dyDescent="0.35">
      <c r="AC172" s="54">
        <v>169</v>
      </c>
      <c r="AD172" s="54">
        <v>22</v>
      </c>
    </row>
    <row r="173" spans="29:30" ht="15.9" customHeight="1" x14ac:dyDescent="0.35">
      <c r="AC173" s="55">
        <v>170</v>
      </c>
      <c r="AD173" s="55">
        <v>23</v>
      </c>
    </row>
    <row r="174" spans="29:30" ht="15.9" customHeight="1" x14ac:dyDescent="0.35">
      <c r="AC174" s="54">
        <v>171</v>
      </c>
      <c r="AD174" s="54">
        <v>23</v>
      </c>
    </row>
    <row r="175" spans="29:30" ht="15.9" customHeight="1" x14ac:dyDescent="0.35">
      <c r="AC175" s="55">
        <v>172</v>
      </c>
      <c r="AD175" s="55">
        <v>24</v>
      </c>
    </row>
    <row r="176" spans="29:30" ht="15.9" customHeight="1" x14ac:dyDescent="0.35">
      <c r="AC176" s="54">
        <v>173</v>
      </c>
      <c r="AD176" s="54">
        <v>25</v>
      </c>
    </row>
    <row r="177" spans="29:30" ht="15.9" customHeight="1" x14ac:dyDescent="0.35">
      <c r="AC177" s="55">
        <v>174</v>
      </c>
      <c r="AD177" s="55">
        <v>26</v>
      </c>
    </row>
    <row r="178" spans="29:30" ht="15.9" customHeight="1" x14ac:dyDescent="0.35">
      <c r="AC178" s="54">
        <v>175</v>
      </c>
      <c r="AD178" s="54">
        <v>26</v>
      </c>
    </row>
    <row r="179" spans="29:30" ht="15.9" customHeight="1" x14ac:dyDescent="0.35">
      <c r="AC179" s="55">
        <v>176</v>
      </c>
      <c r="AD179" s="55">
        <v>27</v>
      </c>
    </row>
    <row r="180" spans="29:30" ht="15.9" customHeight="1" x14ac:dyDescent="0.35">
      <c r="AC180" s="54">
        <v>177</v>
      </c>
      <c r="AD180" s="54">
        <v>27</v>
      </c>
    </row>
    <row r="181" spans="29:30" ht="15.9" customHeight="1" x14ac:dyDescent="0.35">
      <c r="AC181" s="55">
        <v>178</v>
      </c>
      <c r="AD181" s="55">
        <v>28</v>
      </c>
    </row>
    <row r="182" spans="29:30" ht="15.9" customHeight="1" x14ac:dyDescent="0.35">
      <c r="AC182" s="54">
        <v>179</v>
      </c>
      <c r="AD182" s="54">
        <v>29</v>
      </c>
    </row>
    <row r="183" spans="29:30" ht="15.9" customHeight="1" x14ac:dyDescent="0.35">
      <c r="AC183" s="55">
        <v>180</v>
      </c>
      <c r="AD183" s="55">
        <v>29</v>
      </c>
    </row>
    <row r="184" spans="29:30" ht="15.9" customHeight="1" x14ac:dyDescent="0.35">
      <c r="AC184" s="54">
        <v>181</v>
      </c>
      <c r="AD184" s="54">
        <v>30</v>
      </c>
    </row>
    <row r="185" spans="29:30" ht="15.9" customHeight="1" x14ac:dyDescent="0.35">
      <c r="AC185" s="55">
        <v>182</v>
      </c>
      <c r="AD185" s="55">
        <v>31</v>
      </c>
    </row>
    <row r="186" spans="29:30" ht="15.9" customHeight="1" x14ac:dyDescent="0.35">
      <c r="AC186" s="54">
        <v>183</v>
      </c>
      <c r="AD186" s="54">
        <v>32</v>
      </c>
    </row>
    <row r="187" spans="29:30" ht="15.9" customHeight="1" x14ac:dyDescent="0.35">
      <c r="AC187" s="55">
        <v>184</v>
      </c>
      <c r="AD187" s="55">
        <v>32</v>
      </c>
    </row>
    <row r="188" spans="29:30" ht="15.9" customHeight="1" x14ac:dyDescent="0.35">
      <c r="AC188" s="54">
        <v>185</v>
      </c>
      <c r="AD188" s="54">
        <v>33</v>
      </c>
    </row>
    <row r="189" spans="29:30" ht="15.9" customHeight="1" x14ac:dyDescent="0.35">
      <c r="AC189" s="55">
        <v>186</v>
      </c>
      <c r="AD189" s="55">
        <v>34</v>
      </c>
    </row>
    <row r="190" spans="29:30" ht="15.9" customHeight="1" x14ac:dyDescent="0.35">
      <c r="AC190" s="54">
        <v>187</v>
      </c>
      <c r="AD190" s="54">
        <v>35</v>
      </c>
    </row>
    <row r="191" spans="29:30" ht="15.9" customHeight="1" x14ac:dyDescent="0.35">
      <c r="AC191" s="55">
        <v>188</v>
      </c>
      <c r="AD191" s="55">
        <v>35</v>
      </c>
    </row>
    <row r="192" spans="29:30" ht="15.9" customHeight="1" x14ac:dyDescent="0.35">
      <c r="AC192" s="54">
        <v>189</v>
      </c>
      <c r="AD192" s="54">
        <v>36</v>
      </c>
    </row>
    <row r="193" spans="29:30" ht="15.9" customHeight="1" x14ac:dyDescent="0.35">
      <c r="AC193" s="55">
        <v>190</v>
      </c>
      <c r="AD193" s="55">
        <v>37</v>
      </c>
    </row>
    <row r="194" spans="29:30" ht="15.9" customHeight="1" x14ac:dyDescent="0.35">
      <c r="AC194" s="54">
        <v>191</v>
      </c>
      <c r="AD194" s="54">
        <v>38</v>
      </c>
    </row>
    <row r="195" spans="29:30" ht="15.9" customHeight="1" x14ac:dyDescent="0.35">
      <c r="AC195" s="55">
        <v>192</v>
      </c>
      <c r="AD195" s="55">
        <v>39</v>
      </c>
    </row>
    <row r="196" spans="29:30" ht="15.9" customHeight="1" x14ac:dyDescent="0.35">
      <c r="AC196" s="54">
        <v>193</v>
      </c>
      <c r="AD196" s="54">
        <v>40</v>
      </c>
    </row>
    <row r="197" spans="29:30" ht="15.9" customHeight="1" x14ac:dyDescent="0.35">
      <c r="AC197" s="55">
        <v>194</v>
      </c>
      <c r="AD197" s="55">
        <v>41</v>
      </c>
    </row>
    <row r="198" spans="29:30" ht="15.9" customHeight="1" x14ac:dyDescent="0.35">
      <c r="AC198" s="54">
        <v>195</v>
      </c>
      <c r="AD198" s="54">
        <v>42</v>
      </c>
    </row>
    <row r="199" spans="29:30" ht="15.9" customHeight="1" x14ac:dyDescent="0.35">
      <c r="AC199" s="55">
        <v>196</v>
      </c>
      <c r="AD199" s="55">
        <v>42</v>
      </c>
    </row>
    <row r="200" spans="29:30" ht="15.9" customHeight="1" x14ac:dyDescent="0.35">
      <c r="AC200" s="54">
        <v>197</v>
      </c>
      <c r="AD200" s="54">
        <v>43</v>
      </c>
    </row>
    <row r="201" spans="29:30" ht="15.9" customHeight="1" x14ac:dyDescent="0.35">
      <c r="AC201" s="55">
        <v>198</v>
      </c>
      <c r="AD201" s="55">
        <v>44</v>
      </c>
    </row>
    <row r="202" spans="29:30" ht="15.9" customHeight="1" x14ac:dyDescent="0.35">
      <c r="AC202" s="54">
        <v>199</v>
      </c>
      <c r="AD202" s="54">
        <v>45</v>
      </c>
    </row>
    <row r="203" spans="29:30" ht="15.9" customHeight="1" x14ac:dyDescent="0.35">
      <c r="AC203" s="55">
        <v>200</v>
      </c>
      <c r="AD203" s="55">
        <v>46</v>
      </c>
    </row>
    <row r="204" spans="29:30" ht="15.9" customHeight="1" x14ac:dyDescent="0.35">
      <c r="AC204" s="54">
        <v>201</v>
      </c>
      <c r="AD204" s="54">
        <v>47</v>
      </c>
    </row>
    <row r="205" spans="29:30" ht="15.9" customHeight="1" x14ac:dyDescent="0.35">
      <c r="AC205" s="55">
        <v>202</v>
      </c>
      <c r="AD205" s="55">
        <v>48</v>
      </c>
    </row>
    <row r="206" spans="29:30" ht="15.9" customHeight="1" x14ac:dyDescent="0.35">
      <c r="AC206" s="54">
        <v>203</v>
      </c>
      <c r="AD206" s="54">
        <v>49</v>
      </c>
    </row>
    <row r="207" spans="29:30" ht="15.9" customHeight="1" x14ac:dyDescent="0.35">
      <c r="AC207" s="55">
        <v>204</v>
      </c>
      <c r="AD207" s="55">
        <v>50</v>
      </c>
    </row>
    <row r="208" spans="29:30" ht="15.9" customHeight="1" x14ac:dyDescent="0.35">
      <c r="AC208" s="54">
        <v>205</v>
      </c>
      <c r="AD208" s="54">
        <v>51</v>
      </c>
    </row>
    <row r="209" spans="29:30" ht="15.9" customHeight="1" x14ac:dyDescent="0.35">
      <c r="AC209" s="55">
        <v>206</v>
      </c>
      <c r="AD209" s="55">
        <v>52</v>
      </c>
    </row>
    <row r="210" spans="29:30" ht="15.9" customHeight="1" x14ac:dyDescent="0.35">
      <c r="AC210" s="54">
        <v>207</v>
      </c>
      <c r="AD210" s="54">
        <v>53</v>
      </c>
    </row>
    <row r="211" spans="29:30" ht="15.9" customHeight="1" x14ac:dyDescent="0.35">
      <c r="AC211" s="55">
        <v>208</v>
      </c>
      <c r="AD211" s="55">
        <v>53</v>
      </c>
    </row>
    <row r="212" spans="29:30" ht="15.9" customHeight="1" x14ac:dyDescent="0.35">
      <c r="AC212" s="54">
        <v>209</v>
      </c>
      <c r="AD212" s="54">
        <v>54</v>
      </c>
    </row>
    <row r="213" spans="29:30" ht="15.9" customHeight="1" x14ac:dyDescent="0.35">
      <c r="AC213" s="55">
        <v>210</v>
      </c>
      <c r="AD213" s="55">
        <v>55</v>
      </c>
    </row>
    <row r="214" spans="29:30" ht="15.9" customHeight="1" x14ac:dyDescent="0.35">
      <c r="AC214" s="54">
        <v>211</v>
      </c>
      <c r="AD214" s="54">
        <v>56</v>
      </c>
    </row>
    <row r="215" spans="29:30" ht="15.9" customHeight="1" x14ac:dyDescent="0.35">
      <c r="AC215" s="55">
        <v>212</v>
      </c>
      <c r="AD215" s="55">
        <v>57</v>
      </c>
    </row>
    <row r="216" spans="29:30" ht="15.9" customHeight="1" x14ac:dyDescent="0.35">
      <c r="AC216" s="54">
        <v>213</v>
      </c>
      <c r="AD216" s="54">
        <v>58</v>
      </c>
    </row>
    <row r="217" spans="29:30" ht="15.9" customHeight="1" x14ac:dyDescent="0.35">
      <c r="AC217" s="55">
        <v>214</v>
      </c>
      <c r="AD217" s="55">
        <v>60</v>
      </c>
    </row>
    <row r="218" spans="29:30" ht="15.9" customHeight="1" x14ac:dyDescent="0.35">
      <c r="AC218" s="54">
        <v>215</v>
      </c>
      <c r="AD218" s="54">
        <v>61</v>
      </c>
    </row>
    <row r="219" spans="29:30" ht="15.9" customHeight="1" x14ac:dyDescent="0.35">
      <c r="AC219" s="55">
        <v>216</v>
      </c>
      <c r="AD219" s="55">
        <v>62</v>
      </c>
    </row>
    <row r="220" spans="29:30" ht="15.9" customHeight="1" x14ac:dyDescent="0.35">
      <c r="AC220" s="54">
        <v>217</v>
      </c>
      <c r="AD220" s="54">
        <v>63</v>
      </c>
    </row>
    <row r="221" spans="29:30" ht="15.9" customHeight="1" x14ac:dyDescent="0.35">
      <c r="AC221" s="55">
        <v>218</v>
      </c>
      <c r="AD221" s="55">
        <v>64</v>
      </c>
    </row>
    <row r="222" spans="29:30" ht="15.9" customHeight="1" x14ac:dyDescent="0.35">
      <c r="AC222" s="54">
        <v>219</v>
      </c>
      <c r="AD222" s="54">
        <v>65</v>
      </c>
    </row>
    <row r="223" spans="29:30" ht="15.9" customHeight="1" x14ac:dyDescent="0.35">
      <c r="AC223" s="55">
        <v>220</v>
      </c>
      <c r="AD223" s="55">
        <v>66</v>
      </c>
    </row>
    <row r="224" spans="29:30" ht="15.9" customHeight="1" x14ac:dyDescent="0.35">
      <c r="AC224" s="54">
        <v>221</v>
      </c>
      <c r="AD224" s="54">
        <v>67</v>
      </c>
    </row>
    <row r="225" spans="29:30" ht="15.9" customHeight="1" x14ac:dyDescent="0.35">
      <c r="AC225" s="55">
        <v>222</v>
      </c>
      <c r="AD225" s="55">
        <v>68</v>
      </c>
    </row>
    <row r="226" spans="29:30" ht="15.9" customHeight="1" x14ac:dyDescent="0.35">
      <c r="AC226" s="54">
        <v>223</v>
      </c>
      <c r="AD226" s="54">
        <v>69</v>
      </c>
    </row>
    <row r="227" spans="29:30" ht="15.9" customHeight="1" x14ac:dyDescent="0.35">
      <c r="AC227" s="55">
        <v>224</v>
      </c>
      <c r="AD227" s="55">
        <v>70</v>
      </c>
    </row>
    <row r="228" spans="29:30" ht="15.9" customHeight="1" x14ac:dyDescent="0.35">
      <c r="AC228" s="54">
        <v>225</v>
      </c>
      <c r="AD228" s="54">
        <v>71</v>
      </c>
    </row>
    <row r="229" spans="29:30" ht="15.9" customHeight="1" x14ac:dyDescent="0.35">
      <c r="AC229" s="55">
        <v>226</v>
      </c>
      <c r="AD229" s="55">
        <v>72</v>
      </c>
    </row>
    <row r="230" spans="29:30" ht="15.9" customHeight="1" x14ac:dyDescent="0.35">
      <c r="AC230" s="54">
        <v>227</v>
      </c>
      <c r="AD230" s="54">
        <v>73</v>
      </c>
    </row>
    <row r="231" spans="29:30" ht="15.9" customHeight="1" x14ac:dyDescent="0.35">
      <c r="AC231" s="55">
        <v>228</v>
      </c>
      <c r="AD231" s="55">
        <v>74</v>
      </c>
    </row>
    <row r="232" spans="29:30" ht="15.9" customHeight="1" x14ac:dyDescent="0.35">
      <c r="AC232" s="54">
        <v>229</v>
      </c>
      <c r="AD232" s="54">
        <v>75</v>
      </c>
    </row>
    <row r="233" spans="29:30" ht="15.9" customHeight="1" x14ac:dyDescent="0.35">
      <c r="AC233" s="55">
        <v>230</v>
      </c>
      <c r="AD233" s="55">
        <v>76</v>
      </c>
    </row>
    <row r="234" spans="29:30" ht="15.9" customHeight="1" x14ac:dyDescent="0.35">
      <c r="AC234" s="54">
        <v>231</v>
      </c>
      <c r="AD234" s="54">
        <v>77</v>
      </c>
    </row>
    <row r="235" spans="29:30" ht="15.9" customHeight="1" x14ac:dyDescent="0.35">
      <c r="AC235" s="55">
        <v>232</v>
      </c>
      <c r="AD235" s="55">
        <v>78</v>
      </c>
    </row>
    <row r="236" spans="29:30" ht="15.9" customHeight="1" x14ac:dyDescent="0.35">
      <c r="AC236" s="54">
        <v>233</v>
      </c>
      <c r="AD236" s="54">
        <v>79</v>
      </c>
    </row>
    <row r="237" spans="29:30" ht="15.9" customHeight="1" x14ac:dyDescent="0.35">
      <c r="AC237" s="55">
        <v>234</v>
      </c>
      <c r="AD237" s="55">
        <v>80</v>
      </c>
    </row>
    <row r="238" spans="29:30" ht="15.9" customHeight="1" x14ac:dyDescent="0.35">
      <c r="AC238" s="54">
        <v>235</v>
      </c>
      <c r="AD238" s="54">
        <v>80</v>
      </c>
    </row>
    <row r="239" spans="29:30" ht="15.9" customHeight="1" x14ac:dyDescent="0.35">
      <c r="AC239" s="55">
        <v>236</v>
      </c>
      <c r="AD239" s="55">
        <v>81</v>
      </c>
    </row>
    <row r="240" spans="29:30" ht="15.9" customHeight="1" x14ac:dyDescent="0.35">
      <c r="AC240" s="54">
        <v>237</v>
      </c>
      <c r="AD240" s="54">
        <v>82</v>
      </c>
    </row>
    <row r="241" spans="29:30" ht="15.9" customHeight="1" x14ac:dyDescent="0.35">
      <c r="AC241" s="55">
        <v>238</v>
      </c>
      <c r="AD241" s="55">
        <v>83</v>
      </c>
    </row>
    <row r="242" spans="29:30" ht="15.9" customHeight="1" x14ac:dyDescent="0.35">
      <c r="AC242" s="54">
        <v>239</v>
      </c>
      <c r="AD242" s="54">
        <v>84</v>
      </c>
    </row>
    <row r="243" spans="29:30" ht="15.9" customHeight="1" x14ac:dyDescent="0.35">
      <c r="AC243" s="55">
        <v>240</v>
      </c>
      <c r="AD243" s="55">
        <v>85</v>
      </c>
    </row>
    <row r="244" spans="29:30" ht="15.9" customHeight="1" x14ac:dyDescent="0.35">
      <c r="AC244" s="54">
        <v>241</v>
      </c>
      <c r="AD244" s="54">
        <v>86</v>
      </c>
    </row>
    <row r="245" spans="29:30" ht="15.9" customHeight="1" x14ac:dyDescent="0.35">
      <c r="AC245" s="55">
        <v>242</v>
      </c>
      <c r="AD245" s="55">
        <v>87</v>
      </c>
    </row>
    <row r="246" spans="29:30" ht="15.9" customHeight="1" x14ac:dyDescent="0.35">
      <c r="AC246" s="54">
        <v>243</v>
      </c>
      <c r="AD246" s="54">
        <v>88</v>
      </c>
    </row>
    <row r="247" spans="29:30" ht="15.9" customHeight="1" x14ac:dyDescent="0.35">
      <c r="AC247" s="55">
        <v>244</v>
      </c>
      <c r="AD247" s="55">
        <v>89</v>
      </c>
    </row>
    <row r="248" spans="29:30" ht="15.9" customHeight="1" x14ac:dyDescent="0.35">
      <c r="AC248" s="54">
        <v>245</v>
      </c>
      <c r="AD248" s="54">
        <v>90</v>
      </c>
    </row>
    <row r="249" spans="29:30" ht="15.9" customHeight="1" x14ac:dyDescent="0.35">
      <c r="AC249" s="55">
        <v>246</v>
      </c>
      <c r="AD249" s="55">
        <v>91</v>
      </c>
    </row>
    <row r="250" spans="29:30" ht="15.9" customHeight="1" x14ac:dyDescent="0.35">
      <c r="AC250" s="54">
        <v>247</v>
      </c>
      <c r="AD250" s="54">
        <v>92</v>
      </c>
    </row>
    <row r="251" spans="29:30" ht="15.9" customHeight="1" x14ac:dyDescent="0.35">
      <c r="AC251" s="55">
        <v>248</v>
      </c>
      <c r="AD251" s="55">
        <v>93</v>
      </c>
    </row>
    <row r="252" spans="29:30" ht="15.9" customHeight="1" x14ac:dyDescent="0.35">
      <c r="AC252" s="54">
        <v>249</v>
      </c>
      <c r="AD252" s="54">
        <v>94</v>
      </c>
    </row>
    <row r="253" spans="29:30" ht="15.9" customHeight="1" x14ac:dyDescent="0.35">
      <c r="AC253" s="55">
        <v>250</v>
      </c>
      <c r="AD253" s="55">
        <v>95</v>
      </c>
    </row>
    <row r="254" spans="29:30" ht="15.9" customHeight="1" x14ac:dyDescent="0.35">
      <c r="AC254" s="54">
        <v>251</v>
      </c>
      <c r="AD254" s="54">
        <v>96</v>
      </c>
    </row>
    <row r="255" spans="29:30" ht="15.9" customHeight="1" x14ac:dyDescent="0.35">
      <c r="AC255" s="55">
        <v>252</v>
      </c>
      <c r="AD255" s="55">
        <v>97</v>
      </c>
    </row>
    <row r="256" spans="29:30" ht="15.9" customHeight="1" x14ac:dyDescent="0.35">
      <c r="AC256" s="54">
        <v>253</v>
      </c>
      <c r="AD256" s="54">
        <v>98</v>
      </c>
    </row>
    <row r="257" spans="29:30" ht="15.9" customHeight="1" x14ac:dyDescent="0.35">
      <c r="AC257" s="55">
        <v>254</v>
      </c>
      <c r="AD257" s="55">
        <v>99</v>
      </c>
    </row>
    <row r="258" spans="29:30" ht="15.9" customHeight="1" x14ac:dyDescent="0.35">
      <c r="AC258" s="54">
        <v>255</v>
      </c>
      <c r="AD258" s="54">
        <v>99</v>
      </c>
    </row>
    <row r="259" spans="29:30" ht="15.9" customHeight="1" x14ac:dyDescent="0.35">
      <c r="AC259" s="55">
        <v>256</v>
      </c>
      <c r="AD259" s="55">
        <v>99</v>
      </c>
    </row>
    <row r="260" spans="29:30" ht="15.9" customHeight="1" x14ac:dyDescent="0.35">
      <c r="AC260" s="54">
        <v>257</v>
      </c>
      <c r="AD260" s="54">
        <v>99</v>
      </c>
    </row>
    <row r="261" spans="29:30" ht="15.9" customHeight="1" x14ac:dyDescent="0.35">
      <c r="AC261" s="55">
        <v>258</v>
      </c>
      <c r="AD261" s="55">
        <v>99</v>
      </c>
    </row>
    <row r="262" spans="29:30" ht="15.9" customHeight="1" x14ac:dyDescent="0.35">
      <c r="AC262" s="54">
        <v>259</v>
      </c>
      <c r="AD262" s="54">
        <v>99</v>
      </c>
    </row>
    <row r="263" spans="29:30" ht="15.9" customHeight="1" x14ac:dyDescent="0.35">
      <c r="AC263" s="55">
        <v>260</v>
      </c>
      <c r="AD263" s="55">
        <v>99</v>
      </c>
    </row>
    <row r="264" spans="29:30" ht="15.9" customHeight="1" x14ac:dyDescent="0.35">
      <c r="AC264" s="54">
        <v>261</v>
      </c>
      <c r="AD264" s="54">
        <v>99</v>
      </c>
    </row>
    <row r="265" spans="29:30" ht="15.9" customHeight="1" x14ac:dyDescent="0.35">
      <c r="AC265" s="55">
        <v>262</v>
      </c>
      <c r="AD265" s="55">
        <v>99</v>
      </c>
    </row>
    <row r="266" spans="29:30" ht="15.9" customHeight="1" x14ac:dyDescent="0.35">
      <c r="AC266" s="54">
        <v>263</v>
      </c>
      <c r="AD266" s="54">
        <v>99</v>
      </c>
    </row>
    <row r="267" spans="29:30" ht="15.9" customHeight="1" x14ac:dyDescent="0.35">
      <c r="AC267" s="55">
        <v>264</v>
      </c>
      <c r="AD267" s="55">
        <v>99</v>
      </c>
    </row>
    <row r="268" spans="29:30" ht="15.9" customHeight="1" x14ac:dyDescent="0.35">
      <c r="AC268" s="54">
        <v>265</v>
      </c>
      <c r="AD268" s="54">
        <v>99</v>
      </c>
    </row>
    <row r="269" spans="29:30" ht="15.9" customHeight="1" x14ac:dyDescent="0.35">
      <c r="AC269" s="55">
        <v>266</v>
      </c>
      <c r="AD269" s="55">
        <v>99</v>
      </c>
    </row>
    <row r="270" spans="29:30" ht="15.9" customHeight="1" x14ac:dyDescent="0.35">
      <c r="AC270" s="54">
        <v>267</v>
      </c>
      <c r="AD270" s="54">
        <v>99</v>
      </c>
    </row>
    <row r="271" spans="29:30" ht="15.9" customHeight="1" x14ac:dyDescent="0.35">
      <c r="AC271" s="55">
        <v>268</v>
      </c>
      <c r="AD271" s="55">
        <v>99</v>
      </c>
    </row>
    <row r="272" spans="29:30" ht="15.9" customHeight="1" x14ac:dyDescent="0.35">
      <c r="AC272" s="54">
        <v>269</v>
      </c>
      <c r="AD272" s="54">
        <v>99</v>
      </c>
    </row>
    <row r="273" spans="29:30" ht="15.9" customHeight="1" x14ac:dyDescent="0.35">
      <c r="AC273" s="55">
        <v>270</v>
      </c>
      <c r="AD273" s="55">
        <v>99</v>
      </c>
    </row>
    <row r="274" spans="29:30" ht="15.9" customHeight="1" x14ac:dyDescent="0.35">
      <c r="AC274" s="54">
        <v>271</v>
      </c>
      <c r="AD274" s="54">
        <v>99</v>
      </c>
    </row>
    <row r="275" spans="29:30" x14ac:dyDescent="0.35">
      <c r="AC275" s="55">
        <v>272</v>
      </c>
      <c r="AD275" s="55">
        <v>99</v>
      </c>
    </row>
    <row r="276" spans="29:30" x14ac:dyDescent="0.35">
      <c r="AC276" s="54">
        <v>273</v>
      </c>
      <c r="AD276" s="54">
        <v>99</v>
      </c>
    </row>
    <row r="277" spans="29:30" x14ac:dyDescent="0.35">
      <c r="AC277" s="55">
        <v>274</v>
      </c>
      <c r="AD277" s="55">
        <v>99</v>
      </c>
    </row>
    <row r="278" spans="29:30" x14ac:dyDescent="0.35">
      <c r="AC278" s="54">
        <v>275</v>
      </c>
      <c r="AD278" s="54">
        <v>99</v>
      </c>
    </row>
    <row r="279" spans="29:30" x14ac:dyDescent="0.35">
      <c r="AC279" s="55">
        <v>276</v>
      </c>
      <c r="AD279" s="55">
        <v>99</v>
      </c>
    </row>
    <row r="280" spans="29:30" x14ac:dyDescent="0.35">
      <c r="AC280" s="54">
        <v>277</v>
      </c>
      <c r="AD280" s="54">
        <v>99</v>
      </c>
    </row>
    <row r="281" spans="29:30" x14ac:dyDescent="0.35">
      <c r="AC281" s="55">
        <v>278</v>
      </c>
      <c r="AD281" s="55">
        <v>99</v>
      </c>
    </row>
    <row r="282" spans="29:30" x14ac:dyDescent="0.35">
      <c r="AC282" s="54">
        <v>279</v>
      </c>
      <c r="AD282" s="54">
        <v>99</v>
      </c>
    </row>
    <row r="283" spans="29:30" x14ac:dyDescent="0.35">
      <c r="AC283" s="55">
        <v>280</v>
      </c>
      <c r="AD283" s="55">
        <v>99</v>
      </c>
    </row>
    <row r="284" spans="29:30" x14ac:dyDescent="0.35">
      <c r="AC284" s="54">
        <v>281</v>
      </c>
      <c r="AD284" s="54">
        <v>99</v>
      </c>
    </row>
    <row r="285" spans="29:30" x14ac:dyDescent="0.35">
      <c r="AC285" s="55">
        <v>282</v>
      </c>
      <c r="AD285" s="55">
        <v>99</v>
      </c>
    </row>
    <row r="286" spans="29:30" x14ac:dyDescent="0.35">
      <c r="AC286" s="54">
        <v>283</v>
      </c>
      <c r="AD286" s="54">
        <v>99</v>
      </c>
    </row>
    <row r="287" spans="29:30" x14ac:dyDescent="0.35">
      <c r="AC287" s="55">
        <v>284</v>
      </c>
      <c r="AD287" s="55">
        <v>99</v>
      </c>
    </row>
    <row r="288" spans="29:30" x14ac:dyDescent="0.35">
      <c r="AC288" s="54">
        <v>285</v>
      </c>
      <c r="AD288" s="54">
        <v>99</v>
      </c>
    </row>
    <row r="289" spans="29:30" x14ac:dyDescent="0.35">
      <c r="AC289" s="55">
        <v>286</v>
      </c>
      <c r="AD289" s="55">
        <v>99</v>
      </c>
    </row>
    <row r="290" spans="29:30" x14ac:dyDescent="0.35">
      <c r="AC290" s="54">
        <v>287</v>
      </c>
      <c r="AD290" s="54">
        <v>99</v>
      </c>
    </row>
    <row r="291" spans="29:30" x14ac:dyDescent="0.35">
      <c r="AC291" s="55">
        <v>288</v>
      </c>
      <c r="AD291" s="55">
        <v>99</v>
      </c>
    </row>
    <row r="292" spans="29:30" x14ac:dyDescent="0.35">
      <c r="AC292" s="54">
        <v>289</v>
      </c>
      <c r="AD292" s="54">
        <v>99</v>
      </c>
    </row>
    <row r="293" spans="29:30" x14ac:dyDescent="0.35">
      <c r="AC293" s="55">
        <v>290</v>
      </c>
      <c r="AD293" s="55">
        <v>99</v>
      </c>
    </row>
    <row r="294" spans="29:30" x14ac:dyDescent="0.35">
      <c r="AC294" s="54">
        <v>291</v>
      </c>
      <c r="AD294" s="54">
        <v>99</v>
      </c>
    </row>
    <row r="295" spans="29:30" x14ac:dyDescent="0.35">
      <c r="AC295" s="55">
        <v>292</v>
      </c>
      <c r="AD295" s="55">
        <v>99</v>
      </c>
    </row>
    <row r="296" spans="29:30" x14ac:dyDescent="0.35">
      <c r="AC296" s="54">
        <v>293</v>
      </c>
      <c r="AD296" s="54">
        <v>99</v>
      </c>
    </row>
    <row r="297" spans="29:30" x14ac:dyDescent="0.35">
      <c r="AC297" s="55">
        <v>294</v>
      </c>
      <c r="AD297" s="55">
        <v>99</v>
      </c>
    </row>
    <row r="298" spans="29:30" x14ac:dyDescent="0.35">
      <c r="AC298" s="54">
        <v>295</v>
      </c>
      <c r="AD298" s="54">
        <v>99</v>
      </c>
    </row>
    <row r="299" spans="29:30" x14ac:dyDescent="0.35">
      <c r="AC299" s="55">
        <v>296</v>
      </c>
      <c r="AD299" s="55">
        <v>99</v>
      </c>
    </row>
    <row r="300" spans="29:30" x14ac:dyDescent="0.35">
      <c r="AC300" s="54">
        <v>297</v>
      </c>
      <c r="AD300" s="54">
        <v>99</v>
      </c>
    </row>
    <row r="301" spans="29:30" x14ac:dyDescent="0.35">
      <c r="AC301" s="55">
        <v>298</v>
      </c>
      <c r="AD301" s="55">
        <v>99</v>
      </c>
    </row>
    <row r="302" spans="29:30" x14ac:dyDescent="0.35">
      <c r="AC302" s="54">
        <v>299</v>
      </c>
      <c r="AD302" s="54">
        <v>99</v>
      </c>
    </row>
    <row r="303" spans="29:30" x14ac:dyDescent="0.35">
      <c r="AC303" s="55">
        <v>300</v>
      </c>
      <c r="AD303" s="55">
        <v>99</v>
      </c>
    </row>
    <row r="304" spans="29:30" x14ac:dyDescent="0.35">
      <c r="AC304" s="54">
        <v>301</v>
      </c>
      <c r="AD304" s="54">
        <v>99</v>
      </c>
    </row>
    <row r="305" spans="29:30" x14ac:dyDescent="0.35">
      <c r="AC305" s="55">
        <v>302</v>
      </c>
      <c r="AD305" s="55">
        <v>99</v>
      </c>
    </row>
    <row r="306" spans="29:30" x14ac:dyDescent="0.35">
      <c r="AC306" s="54">
        <v>303</v>
      </c>
      <c r="AD306" s="54">
        <v>99</v>
      </c>
    </row>
    <row r="307" spans="29:30" x14ac:dyDescent="0.35">
      <c r="AC307" s="55">
        <v>304</v>
      </c>
      <c r="AD307" s="55">
        <v>99</v>
      </c>
    </row>
    <row r="308" spans="29:30" x14ac:dyDescent="0.35">
      <c r="AC308" s="54">
        <v>305</v>
      </c>
      <c r="AD308" s="54">
        <v>99</v>
      </c>
    </row>
    <row r="309" spans="29:30" x14ac:dyDescent="0.35">
      <c r="AC309" s="55">
        <v>306</v>
      </c>
      <c r="AD309" s="55">
        <v>99</v>
      </c>
    </row>
    <row r="310" spans="29:30" x14ac:dyDescent="0.35">
      <c r="AC310" s="54">
        <v>307</v>
      </c>
      <c r="AD310" s="54">
        <v>99</v>
      </c>
    </row>
    <row r="311" spans="29:30" x14ac:dyDescent="0.35">
      <c r="AC311" s="55">
        <v>308</v>
      </c>
      <c r="AD311" s="55">
        <v>99</v>
      </c>
    </row>
    <row r="312" spans="29:30" x14ac:dyDescent="0.35">
      <c r="AC312" s="54">
        <v>309</v>
      </c>
      <c r="AD312" s="54">
        <v>99</v>
      </c>
    </row>
    <row r="313" spans="29:30" x14ac:dyDescent="0.35">
      <c r="AC313" s="55">
        <v>310</v>
      </c>
      <c r="AD313" s="55">
        <v>99</v>
      </c>
    </row>
    <row r="314" spans="29:30" x14ac:dyDescent="0.35">
      <c r="AC314" s="54">
        <v>311</v>
      </c>
      <c r="AD314" s="54">
        <v>99</v>
      </c>
    </row>
    <row r="315" spans="29:30" x14ac:dyDescent="0.35">
      <c r="AC315" s="55">
        <v>312</v>
      </c>
      <c r="AD315" s="55">
        <v>99</v>
      </c>
    </row>
    <row r="316" spans="29:30" x14ac:dyDescent="0.35">
      <c r="AC316" s="54">
        <v>313</v>
      </c>
      <c r="AD316" s="54">
        <v>99</v>
      </c>
    </row>
    <row r="317" spans="29:30" x14ac:dyDescent="0.35">
      <c r="AC317" s="55">
        <v>314</v>
      </c>
      <c r="AD317" s="55">
        <v>99</v>
      </c>
    </row>
    <row r="318" spans="29:30" x14ac:dyDescent="0.35">
      <c r="AC318" s="54">
        <v>315</v>
      </c>
      <c r="AD318" s="54">
        <v>99</v>
      </c>
    </row>
    <row r="319" spans="29:30" x14ac:dyDescent="0.35">
      <c r="AC319" s="55">
        <v>316</v>
      </c>
      <c r="AD319" s="55">
        <v>99</v>
      </c>
    </row>
    <row r="320" spans="29:30" x14ac:dyDescent="0.35">
      <c r="AC320" s="54">
        <v>317</v>
      </c>
      <c r="AD320" s="54">
        <v>99</v>
      </c>
    </row>
    <row r="321" spans="29:30" x14ac:dyDescent="0.35">
      <c r="AC321" s="55">
        <v>318</v>
      </c>
      <c r="AD321" s="55">
        <v>99</v>
      </c>
    </row>
    <row r="322" spans="29:30" x14ac:dyDescent="0.35">
      <c r="AC322" s="54">
        <v>319</v>
      </c>
      <c r="AD322" s="54">
        <v>99</v>
      </c>
    </row>
    <row r="323" spans="29:30" x14ac:dyDescent="0.35">
      <c r="AC323" s="55">
        <v>320</v>
      </c>
      <c r="AD323" s="55">
        <v>99</v>
      </c>
    </row>
    <row r="324" spans="29:30" x14ac:dyDescent="0.35">
      <c r="AC324" s="54">
        <v>321</v>
      </c>
      <c r="AD324" s="54">
        <v>99</v>
      </c>
    </row>
    <row r="325" spans="29:30" x14ac:dyDescent="0.35">
      <c r="AC325" s="55">
        <v>322</v>
      </c>
      <c r="AD325" s="55">
        <v>99</v>
      </c>
    </row>
    <row r="326" spans="29:30" x14ac:dyDescent="0.35">
      <c r="AC326" s="54">
        <v>323</v>
      </c>
      <c r="AD326" s="54">
        <v>99</v>
      </c>
    </row>
    <row r="327" spans="29:30" x14ac:dyDescent="0.35">
      <c r="AC327" s="55">
        <v>324</v>
      </c>
      <c r="AD327" s="55">
        <v>99</v>
      </c>
    </row>
    <row r="328" spans="29:30" x14ac:dyDescent="0.35">
      <c r="AC328" s="54">
        <v>325</v>
      </c>
      <c r="AD328" s="54">
        <v>99</v>
      </c>
    </row>
    <row r="329" spans="29:30" x14ac:dyDescent="0.35">
      <c r="AC329" s="55">
        <v>326</v>
      </c>
      <c r="AD329" s="55">
        <v>99</v>
      </c>
    </row>
    <row r="330" spans="29:30" x14ac:dyDescent="0.35">
      <c r="AC330" s="54">
        <v>327</v>
      </c>
      <c r="AD330" s="54">
        <v>99</v>
      </c>
    </row>
    <row r="331" spans="29:30" x14ac:dyDescent="0.35">
      <c r="AC331" s="55">
        <v>328</v>
      </c>
      <c r="AD331" s="55">
        <v>99</v>
      </c>
    </row>
    <row r="332" spans="29:30" x14ac:dyDescent="0.35">
      <c r="AC332" s="54">
        <v>329</v>
      </c>
      <c r="AD332" s="54">
        <v>99</v>
      </c>
    </row>
    <row r="333" spans="29:30" x14ac:dyDescent="0.35">
      <c r="AC333" s="55">
        <v>330</v>
      </c>
      <c r="AD333" s="55">
        <v>99</v>
      </c>
    </row>
    <row r="334" spans="29:30" x14ac:dyDescent="0.35">
      <c r="AC334" s="54">
        <v>331</v>
      </c>
      <c r="AD334" s="54">
        <v>99</v>
      </c>
    </row>
    <row r="335" spans="29:30" x14ac:dyDescent="0.35">
      <c r="AC335" s="55">
        <v>332</v>
      </c>
      <c r="AD335" s="55">
        <v>99</v>
      </c>
    </row>
    <row r="336" spans="29:30" x14ac:dyDescent="0.35">
      <c r="AC336" s="54">
        <v>333</v>
      </c>
      <c r="AD336" s="54">
        <v>99</v>
      </c>
    </row>
    <row r="337" spans="29:30" x14ac:dyDescent="0.35">
      <c r="AC337" s="55">
        <v>334</v>
      </c>
      <c r="AD337" s="55">
        <v>99</v>
      </c>
    </row>
    <row r="338" spans="29:30" x14ac:dyDescent="0.35">
      <c r="AC338" s="54">
        <v>335</v>
      </c>
      <c r="AD338" s="54">
        <v>99</v>
      </c>
    </row>
    <row r="339" spans="29:30" x14ac:dyDescent="0.35">
      <c r="AC339" s="55">
        <v>336</v>
      </c>
      <c r="AD339" s="55">
        <v>99</v>
      </c>
    </row>
    <row r="340" spans="29:30" x14ac:dyDescent="0.35">
      <c r="AC340" s="54">
        <v>337</v>
      </c>
      <c r="AD340" s="54">
        <v>99</v>
      </c>
    </row>
    <row r="341" spans="29:30" x14ac:dyDescent="0.35">
      <c r="AC341" s="55">
        <v>338</v>
      </c>
      <c r="AD341" s="55">
        <v>99</v>
      </c>
    </row>
    <row r="342" spans="29:30" x14ac:dyDescent="0.35">
      <c r="AC342" s="54">
        <v>339</v>
      </c>
      <c r="AD342" s="54">
        <v>99</v>
      </c>
    </row>
    <row r="343" spans="29:30" x14ac:dyDescent="0.35">
      <c r="AC343" s="55">
        <v>340</v>
      </c>
      <c r="AD343" s="55">
        <v>99</v>
      </c>
    </row>
    <row r="344" spans="29:30" x14ac:dyDescent="0.35">
      <c r="AC344" s="54">
        <v>341</v>
      </c>
      <c r="AD344" s="54">
        <v>99</v>
      </c>
    </row>
    <row r="345" spans="29:30" x14ac:dyDescent="0.35">
      <c r="AC345" s="55">
        <v>342</v>
      </c>
      <c r="AD345" s="55">
        <v>99</v>
      </c>
    </row>
    <row r="346" spans="29:30" x14ac:dyDescent="0.35">
      <c r="AC346" s="54">
        <v>343</v>
      </c>
      <c r="AD346" s="54">
        <v>99</v>
      </c>
    </row>
    <row r="347" spans="29:30" x14ac:dyDescent="0.35">
      <c r="AC347" s="55">
        <v>344</v>
      </c>
      <c r="AD347" s="55">
        <v>99</v>
      </c>
    </row>
    <row r="348" spans="29:30" x14ac:dyDescent="0.35">
      <c r="AC348" s="54">
        <v>345</v>
      </c>
      <c r="AD348" s="54">
        <v>99</v>
      </c>
    </row>
    <row r="349" spans="29:30" x14ac:dyDescent="0.35">
      <c r="AC349" s="55">
        <v>346</v>
      </c>
      <c r="AD349" s="55">
        <v>99</v>
      </c>
    </row>
    <row r="350" spans="29:30" x14ac:dyDescent="0.35">
      <c r="AC350" s="54">
        <v>347</v>
      </c>
      <c r="AD350" s="54">
        <v>99</v>
      </c>
    </row>
    <row r="351" spans="29:30" x14ac:dyDescent="0.35">
      <c r="AC351" s="55">
        <v>348</v>
      </c>
      <c r="AD351" s="55">
        <v>99</v>
      </c>
    </row>
    <row r="352" spans="29:30" x14ac:dyDescent="0.35">
      <c r="AC352" s="54">
        <v>349</v>
      </c>
      <c r="AD352" s="54">
        <v>99</v>
      </c>
    </row>
    <row r="353" spans="29:30" x14ac:dyDescent="0.35">
      <c r="AC353" s="57">
        <v>350</v>
      </c>
      <c r="AD353" s="57">
        <v>99</v>
      </c>
    </row>
  </sheetData>
  <sheetProtection password="F5F1" sheet="1" objects="1" scenarios="1"/>
  <mergeCells count="22">
    <mergeCell ref="M22:N22"/>
    <mergeCell ref="R22:S22"/>
    <mergeCell ref="C1:E1"/>
    <mergeCell ref="H1:J1"/>
    <mergeCell ref="M1:O1"/>
    <mergeCell ref="R1:T1"/>
    <mergeCell ref="X1:AA1"/>
    <mergeCell ref="C24:D24"/>
    <mergeCell ref="C25:D25"/>
    <mergeCell ref="C26:D26"/>
    <mergeCell ref="H24:I24"/>
    <mergeCell ref="H25:I25"/>
    <mergeCell ref="H26:I26"/>
    <mergeCell ref="J24:K24"/>
    <mergeCell ref="J25:K25"/>
    <mergeCell ref="J26:K26"/>
    <mergeCell ref="N24:O24"/>
    <mergeCell ref="P24:R24"/>
    <mergeCell ref="N25:O25"/>
    <mergeCell ref="P25:R25"/>
    <mergeCell ref="C22:D22"/>
    <mergeCell ref="H22:I22"/>
  </mergeCells>
  <dataValidations count="1">
    <dataValidation allowBlank="1" showInputMessage="1" showErrorMessage="1" promptTitle="Drop select" sqref="A1:A5"/>
  </dataValidations>
  <pageMargins left="0.7" right="0.7" top="0.75" bottom="0.75" header="0.3" footer="0.3"/>
  <pageSetup orientation="portrait"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48"/>
  <sheetViews>
    <sheetView showGridLines="0" showRowColHeaders="0" showRuler="0" view="pageLayout" topLeftCell="A4" zoomScaleNormal="100" workbookViewId="0">
      <selection activeCell="L35" sqref="L35"/>
    </sheetView>
  </sheetViews>
  <sheetFormatPr defaultRowHeight="14.5" x14ac:dyDescent="0.35"/>
  <cols>
    <col min="1" max="1" width="2.08984375" customWidth="1"/>
    <col min="2" max="2" width="5.6328125" customWidth="1"/>
    <col min="3" max="3" width="17.90625" customWidth="1"/>
    <col min="4" max="4" width="17.90625" hidden="1" customWidth="1"/>
    <col min="5" max="5" width="5.6328125" customWidth="1"/>
    <col min="6" max="6" width="17.90625" customWidth="1"/>
    <col min="7" max="7" width="17.90625" hidden="1" customWidth="1"/>
    <col min="8" max="8" width="5.6328125" customWidth="1"/>
    <col min="9" max="9" width="17.90625" customWidth="1"/>
    <col min="10" max="10" width="17.90625" hidden="1" customWidth="1"/>
    <col min="11" max="11" width="5.6328125" customWidth="1"/>
    <col min="12" max="12" width="17.90625" customWidth="1"/>
    <col min="13" max="13" width="9.08984375" hidden="1" customWidth="1"/>
  </cols>
  <sheetData>
    <row r="1" spans="1:13" ht="44.25" customHeight="1" x14ac:dyDescent="0.35">
      <c r="A1" s="32"/>
      <c r="B1" s="186" t="s">
        <v>394</v>
      </c>
      <c r="C1" s="187"/>
      <c r="D1" s="187"/>
      <c r="E1" s="187"/>
      <c r="F1" s="187"/>
      <c r="G1" s="187"/>
      <c r="H1" s="187"/>
      <c r="I1" s="187"/>
      <c r="J1" s="187"/>
      <c r="K1" s="187"/>
      <c r="L1" s="188"/>
      <c r="M1" s="31"/>
    </row>
    <row r="2" spans="1:13" ht="30.75" customHeight="1" x14ac:dyDescent="0.35">
      <c r="A2" s="20"/>
      <c r="B2" s="20"/>
      <c r="C2" s="20"/>
      <c r="D2" s="20"/>
      <c r="E2" s="20"/>
      <c r="F2" s="20"/>
      <c r="G2" s="20"/>
      <c r="H2" s="20"/>
      <c r="I2" s="20"/>
      <c r="J2" s="20"/>
      <c r="K2" s="20"/>
      <c r="L2" s="20"/>
      <c r="M2" s="20"/>
    </row>
    <row r="3" spans="1:13" x14ac:dyDescent="0.35">
      <c r="A3" s="21"/>
      <c r="B3" s="184" t="s">
        <v>395</v>
      </c>
      <c r="C3" s="185"/>
      <c r="D3" s="16"/>
      <c r="E3" s="184" t="s">
        <v>396</v>
      </c>
      <c r="F3" s="185"/>
      <c r="G3" s="16"/>
      <c r="H3" s="184" t="s">
        <v>397</v>
      </c>
      <c r="I3" s="185"/>
      <c r="J3" s="16"/>
      <c r="K3" s="184" t="s">
        <v>398</v>
      </c>
      <c r="L3" s="185"/>
      <c r="M3" s="20"/>
    </row>
    <row r="4" spans="1:13" x14ac:dyDescent="0.35">
      <c r="A4" s="20"/>
      <c r="B4" s="20"/>
      <c r="C4" s="20"/>
      <c r="D4" s="20"/>
      <c r="E4" s="20"/>
      <c r="F4" s="20"/>
      <c r="G4" s="20"/>
      <c r="H4" s="20"/>
      <c r="I4" s="20"/>
      <c r="J4" s="20"/>
      <c r="K4" s="20"/>
      <c r="L4" s="20"/>
      <c r="M4" s="20"/>
    </row>
    <row r="5" spans="1:13" x14ac:dyDescent="0.35">
      <c r="A5" s="20"/>
      <c r="B5" s="22">
        <v>1</v>
      </c>
      <c r="C5" s="23" t="str">
        <f>IF('PROGRAM SHEET - DO NOT ACCESS'!E3='PROGRAM SHEET - DO NOT ACCESS'!D3,"Correct","Wrong")</f>
        <v>Wrong</v>
      </c>
      <c r="D5" s="24">
        <f>IF(C5="Correct",1,0)</f>
        <v>0</v>
      </c>
      <c r="E5" s="22">
        <v>1</v>
      </c>
      <c r="F5" s="23" t="str">
        <f>IF('PROGRAM SHEET - DO NOT ACCESS'!I3='PROGRAM SHEET - DO NOT ACCESS'!J3,"Correct","Wrong")</f>
        <v>Wrong</v>
      </c>
      <c r="G5" s="24">
        <f>IF(F5="Correct",1,0)</f>
        <v>0</v>
      </c>
      <c r="H5" s="22">
        <v>1</v>
      </c>
      <c r="I5" s="23" t="str">
        <f>IF('PROGRAM SHEET - DO NOT ACCESS'!N3='PROGRAM SHEET - DO NOT ACCESS'!O3,"Correct","Wrong")</f>
        <v>Wrong</v>
      </c>
      <c r="J5" s="24">
        <f>IF(I5="Correct",1,0)</f>
        <v>0</v>
      </c>
      <c r="K5" s="22">
        <v>1</v>
      </c>
      <c r="L5" s="23" t="str">
        <f>IF('PROGRAM SHEET - DO NOT ACCESS'!S3='PROGRAM SHEET - DO NOT ACCESS'!T3,"Correct","Wrong")</f>
        <v>Wrong</v>
      </c>
      <c r="M5" s="24">
        <f>IF(L5="Correct",1,0)</f>
        <v>0</v>
      </c>
    </row>
    <row r="6" spans="1:13" x14ac:dyDescent="0.35">
      <c r="A6" s="20"/>
      <c r="B6" s="22">
        <v>2</v>
      </c>
      <c r="C6" s="23" t="str">
        <f>IF('PROGRAM SHEET - DO NOT ACCESS'!E4='PROGRAM SHEET - DO NOT ACCESS'!D4,"Correct","Wrong")</f>
        <v>Wrong</v>
      </c>
      <c r="D6" s="24">
        <f t="shared" ref="D6:D22" si="0">IF(C6="Correct",1,0)</f>
        <v>0</v>
      </c>
      <c r="E6" s="22">
        <v>2</v>
      </c>
      <c r="F6" s="23" t="str">
        <f>IF('PROGRAM SHEET - DO NOT ACCESS'!I4='PROGRAM SHEET - DO NOT ACCESS'!J4,"Correct","Wrong")</f>
        <v>Wrong</v>
      </c>
      <c r="G6" s="24">
        <f t="shared" ref="G6:G19" si="1">IF(F6="Correct",1,0)</f>
        <v>0</v>
      </c>
      <c r="H6" s="22">
        <v>2</v>
      </c>
      <c r="I6" s="23" t="str">
        <f>IF('PROGRAM SHEET - DO NOT ACCESS'!N4='PROGRAM SHEET - DO NOT ACCESS'!O4,"Correct","Wrong")</f>
        <v>Wrong</v>
      </c>
      <c r="J6" s="24">
        <f t="shared" ref="J6:J12" si="2">IF(I6="Correct",1,0)</f>
        <v>0</v>
      </c>
      <c r="K6" s="22">
        <v>2</v>
      </c>
      <c r="L6" s="23" t="str">
        <f>IF('PROGRAM SHEET - DO NOT ACCESS'!S4='PROGRAM SHEET - DO NOT ACCESS'!T4,"Correct","Wrong")</f>
        <v>Wrong</v>
      </c>
      <c r="M6" s="24">
        <f t="shared" ref="M6:M17" si="3">IF(L6="Correct",1,0)</f>
        <v>0</v>
      </c>
    </row>
    <row r="7" spans="1:13" x14ac:dyDescent="0.35">
      <c r="A7" s="20"/>
      <c r="B7" s="22">
        <v>3</v>
      </c>
      <c r="C7" s="23" t="str">
        <f>IF('PROGRAM SHEET - DO NOT ACCESS'!E5='PROGRAM SHEET - DO NOT ACCESS'!D5,"Correct","Wrong")</f>
        <v>Wrong</v>
      </c>
      <c r="D7" s="24">
        <f t="shared" si="0"/>
        <v>0</v>
      </c>
      <c r="E7" s="22">
        <v>3</v>
      </c>
      <c r="F7" s="23" t="str">
        <f>IF('PROGRAM SHEET - DO NOT ACCESS'!I5='PROGRAM SHEET - DO NOT ACCESS'!J5,"Correct","Wrong")</f>
        <v>Wrong</v>
      </c>
      <c r="G7" s="24">
        <f t="shared" si="1"/>
        <v>0</v>
      </c>
      <c r="H7" s="22">
        <v>3</v>
      </c>
      <c r="I7" s="23" t="str">
        <f>IF('PROGRAM SHEET - DO NOT ACCESS'!N5='PROGRAM SHEET - DO NOT ACCESS'!O5,"Correct","Wrong")</f>
        <v>Wrong</v>
      </c>
      <c r="J7" s="24">
        <f t="shared" si="2"/>
        <v>0</v>
      </c>
      <c r="K7" s="22">
        <v>3</v>
      </c>
      <c r="L7" s="23" t="str">
        <f>IF('PROGRAM SHEET - DO NOT ACCESS'!S5='PROGRAM SHEET - DO NOT ACCESS'!T5,"Correct","Wrong")</f>
        <v>Wrong</v>
      </c>
      <c r="M7" s="24">
        <f t="shared" si="3"/>
        <v>0</v>
      </c>
    </row>
    <row r="8" spans="1:13" x14ac:dyDescent="0.35">
      <c r="A8" s="20"/>
      <c r="B8" s="22">
        <v>4</v>
      </c>
      <c r="C8" s="23" t="str">
        <f>IF('PROGRAM SHEET - DO NOT ACCESS'!E6='PROGRAM SHEET - DO NOT ACCESS'!D6,"Correct","Wrong")</f>
        <v>Wrong</v>
      </c>
      <c r="D8" s="24">
        <f t="shared" si="0"/>
        <v>0</v>
      </c>
      <c r="E8" s="22">
        <v>4</v>
      </c>
      <c r="F8" s="23" t="str">
        <f>IF('PROGRAM SHEET - DO NOT ACCESS'!I6='PROGRAM SHEET - DO NOT ACCESS'!J6,"Correct","Wrong")</f>
        <v>Wrong</v>
      </c>
      <c r="G8" s="24">
        <f t="shared" si="1"/>
        <v>0</v>
      </c>
      <c r="H8" s="22">
        <v>4</v>
      </c>
      <c r="I8" s="23" t="str">
        <f>IF('PROGRAM SHEET - DO NOT ACCESS'!N6='PROGRAM SHEET - DO NOT ACCESS'!O6,"Correct","Wrong")</f>
        <v>Wrong</v>
      </c>
      <c r="J8" s="24">
        <f t="shared" si="2"/>
        <v>0</v>
      </c>
      <c r="K8" s="22">
        <v>4</v>
      </c>
      <c r="L8" s="23" t="str">
        <f>IF('PROGRAM SHEET - DO NOT ACCESS'!S6='PROGRAM SHEET - DO NOT ACCESS'!T6,"Correct","Wrong")</f>
        <v>Wrong</v>
      </c>
      <c r="M8" s="24">
        <f t="shared" si="3"/>
        <v>0</v>
      </c>
    </row>
    <row r="9" spans="1:13" x14ac:dyDescent="0.35">
      <c r="A9" s="20"/>
      <c r="B9" s="22">
        <v>5</v>
      </c>
      <c r="C9" s="23" t="str">
        <f>IF('PROGRAM SHEET - DO NOT ACCESS'!E7='PROGRAM SHEET - DO NOT ACCESS'!D7,"Correct","Wrong")</f>
        <v>Wrong</v>
      </c>
      <c r="D9" s="24">
        <f t="shared" si="0"/>
        <v>0</v>
      </c>
      <c r="E9" s="22">
        <v>5</v>
      </c>
      <c r="F9" s="23" t="str">
        <f>IF('PROGRAM SHEET - DO NOT ACCESS'!I7='PROGRAM SHEET - DO NOT ACCESS'!J7,"Correct","Wrong")</f>
        <v>Wrong</v>
      </c>
      <c r="G9" s="24">
        <f t="shared" si="1"/>
        <v>0</v>
      </c>
      <c r="H9" s="22">
        <v>5</v>
      </c>
      <c r="I9" s="23" t="str">
        <f>IF('PROGRAM SHEET - DO NOT ACCESS'!N7='PROGRAM SHEET - DO NOT ACCESS'!O7,"Correct","Wrong")</f>
        <v>Wrong</v>
      </c>
      <c r="J9" s="24">
        <f t="shared" si="2"/>
        <v>0</v>
      </c>
      <c r="K9" s="22">
        <v>5</v>
      </c>
      <c r="L9" s="23" t="str">
        <f>IF('PROGRAM SHEET - DO NOT ACCESS'!S7='PROGRAM SHEET - DO NOT ACCESS'!T7,"Correct","Wrong")</f>
        <v>Wrong</v>
      </c>
      <c r="M9" s="24">
        <f t="shared" si="3"/>
        <v>0</v>
      </c>
    </row>
    <row r="10" spans="1:13" x14ac:dyDescent="0.35">
      <c r="A10" s="20"/>
      <c r="B10" s="22">
        <v>6</v>
      </c>
      <c r="C10" s="23" t="str">
        <f>IF('PROGRAM SHEET - DO NOT ACCESS'!E8='PROGRAM SHEET - DO NOT ACCESS'!D8,"Correct","Wrong")</f>
        <v>Wrong</v>
      </c>
      <c r="D10" s="24">
        <f t="shared" si="0"/>
        <v>0</v>
      </c>
      <c r="E10" s="22">
        <v>6</v>
      </c>
      <c r="F10" s="23" t="str">
        <f>IF('PROGRAM SHEET - DO NOT ACCESS'!I8='PROGRAM SHEET - DO NOT ACCESS'!J8,"Correct","Wrong")</f>
        <v>Wrong</v>
      </c>
      <c r="G10" s="24">
        <f t="shared" si="1"/>
        <v>0</v>
      </c>
      <c r="H10" s="22">
        <v>6</v>
      </c>
      <c r="I10" s="23" t="str">
        <f>IF('PROGRAM SHEET - DO NOT ACCESS'!N8='PROGRAM SHEET - DO NOT ACCESS'!O8,"Correct","Wrong")</f>
        <v>Wrong</v>
      </c>
      <c r="J10" s="24">
        <f t="shared" si="2"/>
        <v>0</v>
      </c>
      <c r="K10" s="22">
        <v>6</v>
      </c>
      <c r="L10" s="23" t="str">
        <f>IF('PROGRAM SHEET - DO NOT ACCESS'!S8='PROGRAM SHEET - DO NOT ACCESS'!T8,"Correct","Wrong")</f>
        <v>Wrong</v>
      </c>
      <c r="M10" s="24">
        <f t="shared" si="3"/>
        <v>0</v>
      </c>
    </row>
    <row r="11" spans="1:13" x14ac:dyDescent="0.35">
      <c r="A11" s="20"/>
      <c r="B11" s="22">
        <v>7</v>
      </c>
      <c r="C11" s="23" t="str">
        <f>IF('PROGRAM SHEET - DO NOT ACCESS'!E9='PROGRAM SHEET - DO NOT ACCESS'!D9,"Correct","Wrong")</f>
        <v>Wrong</v>
      </c>
      <c r="D11" s="24">
        <f t="shared" si="0"/>
        <v>0</v>
      </c>
      <c r="E11" s="22">
        <v>7</v>
      </c>
      <c r="F11" s="23" t="str">
        <f>IF('PROGRAM SHEET - DO NOT ACCESS'!I9='PROGRAM SHEET - DO NOT ACCESS'!J9,"Correct","Wrong")</f>
        <v>Wrong</v>
      </c>
      <c r="G11" s="24">
        <f t="shared" si="1"/>
        <v>0</v>
      </c>
      <c r="H11" s="22">
        <v>7</v>
      </c>
      <c r="I11" s="23" t="str">
        <f>IF('PROGRAM SHEET - DO NOT ACCESS'!N9='PROGRAM SHEET - DO NOT ACCESS'!O9,"Correct","Wrong")</f>
        <v>Wrong</v>
      </c>
      <c r="J11" s="24">
        <f t="shared" si="2"/>
        <v>0</v>
      </c>
      <c r="K11" s="22">
        <v>7</v>
      </c>
      <c r="L11" s="23" t="str">
        <f>IF('PROGRAM SHEET - DO NOT ACCESS'!S9='PROGRAM SHEET - DO NOT ACCESS'!T9,"Correct","Wrong")</f>
        <v>Wrong</v>
      </c>
      <c r="M11" s="24">
        <f t="shared" si="3"/>
        <v>0</v>
      </c>
    </row>
    <row r="12" spans="1:13" x14ac:dyDescent="0.35">
      <c r="A12" s="20"/>
      <c r="B12" s="22">
        <v>8</v>
      </c>
      <c r="C12" s="23" t="str">
        <f>IF('PROGRAM SHEET - DO NOT ACCESS'!E10='PROGRAM SHEET - DO NOT ACCESS'!D10,"Correct","Wrong")</f>
        <v>Wrong</v>
      </c>
      <c r="D12" s="24">
        <f t="shared" si="0"/>
        <v>0</v>
      </c>
      <c r="E12" s="22">
        <v>8</v>
      </c>
      <c r="F12" s="23" t="str">
        <f>IF('PROGRAM SHEET - DO NOT ACCESS'!I10='PROGRAM SHEET - DO NOT ACCESS'!J10,"Correct","Wrong")</f>
        <v>Wrong</v>
      </c>
      <c r="G12" s="24">
        <f t="shared" si="1"/>
        <v>0</v>
      </c>
      <c r="H12" s="22">
        <v>8</v>
      </c>
      <c r="I12" s="23" t="str">
        <f>IF('PROGRAM SHEET - DO NOT ACCESS'!N10='PROGRAM SHEET - DO NOT ACCESS'!O10,"Correct","Wrong")</f>
        <v>Wrong</v>
      </c>
      <c r="J12" s="24">
        <f t="shared" si="2"/>
        <v>0</v>
      </c>
      <c r="K12" s="22">
        <v>8</v>
      </c>
      <c r="L12" s="23" t="str">
        <f>IF('PROGRAM SHEET - DO NOT ACCESS'!S10='PROGRAM SHEET - DO NOT ACCESS'!T10,"Correct","Wrong")</f>
        <v>Wrong</v>
      </c>
      <c r="M12" s="24">
        <f t="shared" si="3"/>
        <v>0</v>
      </c>
    </row>
    <row r="13" spans="1:13" x14ac:dyDescent="0.35">
      <c r="A13" s="20"/>
      <c r="B13" s="22">
        <v>9</v>
      </c>
      <c r="C13" s="23" t="str">
        <f>IF('PROGRAM SHEET - DO NOT ACCESS'!E11='PROGRAM SHEET - DO NOT ACCESS'!D11,"Correct","Wrong")</f>
        <v>Wrong</v>
      </c>
      <c r="D13" s="24">
        <f t="shared" si="0"/>
        <v>0</v>
      </c>
      <c r="E13" s="22">
        <v>9</v>
      </c>
      <c r="F13" s="23" t="str">
        <f>IF('PROGRAM SHEET - DO NOT ACCESS'!I11='PROGRAM SHEET - DO NOT ACCESS'!J11,"Correct","Wrong")</f>
        <v>Wrong</v>
      </c>
      <c r="G13" s="24">
        <f t="shared" si="1"/>
        <v>0</v>
      </c>
      <c r="H13" s="20"/>
      <c r="I13" s="20"/>
      <c r="J13" s="20"/>
      <c r="K13" s="22">
        <v>9</v>
      </c>
      <c r="L13" s="23" t="str">
        <f>IF('PROGRAM SHEET - DO NOT ACCESS'!S11='PROGRAM SHEET - DO NOT ACCESS'!T11,"Correct","Wrong")</f>
        <v>Wrong</v>
      </c>
      <c r="M13" s="24">
        <f t="shared" si="3"/>
        <v>0</v>
      </c>
    </row>
    <row r="14" spans="1:13" x14ac:dyDescent="0.35">
      <c r="A14" s="20"/>
      <c r="B14" s="22">
        <v>10</v>
      </c>
      <c r="C14" s="23" t="str">
        <f>IF('PROGRAM SHEET - DO NOT ACCESS'!E12='PROGRAM SHEET - DO NOT ACCESS'!D12,"Correct","Wrong")</f>
        <v>Wrong</v>
      </c>
      <c r="D14" s="24">
        <f t="shared" si="0"/>
        <v>0</v>
      </c>
      <c r="E14" s="22">
        <v>10</v>
      </c>
      <c r="F14" s="23" t="str">
        <f>IF('PROGRAM SHEET - DO NOT ACCESS'!I12='PROGRAM SHEET - DO NOT ACCESS'!J12,"Correct","Wrong")</f>
        <v>Wrong</v>
      </c>
      <c r="G14" s="24">
        <f t="shared" si="1"/>
        <v>0</v>
      </c>
      <c r="H14" s="20"/>
      <c r="I14" s="20"/>
      <c r="J14" s="20"/>
      <c r="K14" s="22">
        <v>10</v>
      </c>
      <c r="L14" s="23" t="str">
        <f>IF('PROGRAM SHEET - DO NOT ACCESS'!S12='PROGRAM SHEET - DO NOT ACCESS'!T12,"Correct","Wrong")</f>
        <v>Wrong</v>
      </c>
      <c r="M14" s="24">
        <f t="shared" si="3"/>
        <v>0</v>
      </c>
    </row>
    <row r="15" spans="1:13" x14ac:dyDescent="0.35">
      <c r="A15" s="20"/>
      <c r="B15" s="22">
        <v>11</v>
      </c>
      <c r="C15" s="23" t="str">
        <f>IF('PROGRAM SHEET - DO NOT ACCESS'!E13='PROGRAM SHEET - DO NOT ACCESS'!D13,"Correct","Wrong")</f>
        <v>Wrong</v>
      </c>
      <c r="D15" s="24">
        <f t="shared" si="0"/>
        <v>0</v>
      </c>
      <c r="E15" s="22">
        <v>11</v>
      </c>
      <c r="F15" s="23" t="str">
        <f>IF('PROGRAM SHEET - DO NOT ACCESS'!I13='PROGRAM SHEET - DO NOT ACCESS'!J13,"Correct","Wrong")</f>
        <v>Wrong</v>
      </c>
      <c r="G15" s="24">
        <f t="shared" si="1"/>
        <v>0</v>
      </c>
      <c r="H15" s="20"/>
      <c r="I15" s="20"/>
      <c r="J15" s="20"/>
      <c r="K15" s="22">
        <v>11</v>
      </c>
      <c r="L15" s="23" t="str">
        <f>IF('PROGRAM SHEET - DO NOT ACCESS'!S13='PROGRAM SHEET - DO NOT ACCESS'!T13,"Correct","Wrong")</f>
        <v>Wrong</v>
      </c>
      <c r="M15" s="24">
        <f t="shared" si="3"/>
        <v>0</v>
      </c>
    </row>
    <row r="16" spans="1:13" x14ac:dyDescent="0.35">
      <c r="A16" s="20"/>
      <c r="B16" s="22">
        <v>12</v>
      </c>
      <c r="C16" s="23" t="str">
        <f>IF('PROGRAM SHEET - DO NOT ACCESS'!E14='PROGRAM SHEET - DO NOT ACCESS'!D14,"Correct","Wrong")</f>
        <v>Wrong</v>
      </c>
      <c r="D16" s="24">
        <f t="shared" si="0"/>
        <v>0</v>
      </c>
      <c r="E16" s="22">
        <v>12</v>
      </c>
      <c r="F16" s="23" t="str">
        <f>IF('PROGRAM SHEET - DO NOT ACCESS'!I14='PROGRAM SHEET - DO NOT ACCESS'!J14,"Correct","Wrong")</f>
        <v>Wrong</v>
      </c>
      <c r="G16" s="24">
        <f t="shared" si="1"/>
        <v>0</v>
      </c>
      <c r="H16" s="20"/>
      <c r="I16" s="20"/>
      <c r="J16" s="20"/>
      <c r="K16" s="22">
        <v>12</v>
      </c>
      <c r="L16" s="23" t="str">
        <f>IF('PROGRAM SHEET - DO NOT ACCESS'!S14='PROGRAM SHEET - DO NOT ACCESS'!T14,"Correct","Wrong")</f>
        <v>Wrong</v>
      </c>
      <c r="M16" s="24">
        <f t="shared" si="3"/>
        <v>0</v>
      </c>
    </row>
    <row r="17" spans="1:13" x14ac:dyDescent="0.35">
      <c r="A17" s="20"/>
      <c r="B17" s="22">
        <v>13</v>
      </c>
      <c r="C17" s="23" t="str">
        <f>IF('PROGRAM SHEET - DO NOT ACCESS'!E15='PROGRAM SHEET - DO NOT ACCESS'!D15,"Correct","Wrong")</f>
        <v>Wrong</v>
      </c>
      <c r="D17" s="24">
        <f t="shared" si="0"/>
        <v>0</v>
      </c>
      <c r="E17" s="22">
        <v>13</v>
      </c>
      <c r="F17" s="23" t="str">
        <f>IF('PROGRAM SHEET - DO NOT ACCESS'!I15='PROGRAM SHEET - DO NOT ACCESS'!J15,"Correct","Wrong")</f>
        <v>Wrong</v>
      </c>
      <c r="G17" s="24">
        <f t="shared" si="1"/>
        <v>0</v>
      </c>
      <c r="H17" s="20"/>
      <c r="I17" s="20"/>
      <c r="J17" s="20"/>
      <c r="K17" s="22">
        <v>13</v>
      </c>
      <c r="L17" s="23" t="str">
        <f>IF('PROGRAM SHEET - DO NOT ACCESS'!S15='PROGRAM SHEET - DO NOT ACCESS'!T15,"Correct","Wrong")</f>
        <v>Wrong</v>
      </c>
      <c r="M17" s="24">
        <f t="shared" si="3"/>
        <v>0</v>
      </c>
    </row>
    <row r="18" spans="1:13" x14ac:dyDescent="0.35">
      <c r="A18" s="20"/>
      <c r="B18" s="22">
        <v>14</v>
      </c>
      <c r="C18" s="23" t="str">
        <f>IF('PROGRAM SHEET - DO NOT ACCESS'!E16='PROGRAM SHEET - DO NOT ACCESS'!D16,"Correct","Wrong")</f>
        <v>Wrong</v>
      </c>
      <c r="D18" s="24">
        <f t="shared" si="0"/>
        <v>0</v>
      </c>
      <c r="E18" s="22">
        <v>14</v>
      </c>
      <c r="F18" s="23" t="str">
        <f>IF('PROGRAM SHEET - DO NOT ACCESS'!I16='PROGRAM SHEET - DO NOT ACCESS'!J16,"Correct","Wrong")</f>
        <v>Wrong</v>
      </c>
      <c r="G18" s="24">
        <f t="shared" si="1"/>
        <v>0</v>
      </c>
      <c r="H18" s="20"/>
      <c r="I18" s="20" t="s">
        <v>123</v>
      </c>
      <c r="J18" s="20"/>
      <c r="K18" s="20"/>
      <c r="L18" s="20"/>
      <c r="M18" s="20"/>
    </row>
    <row r="19" spans="1:13" x14ac:dyDescent="0.35">
      <c r="A19" s="20"/>
      <c r="B19" s="22">
        <v>15</v>
      </c>
      <c r="C19" s="23" t="str">
        <f>IF('PROGRAM SHEET - DO NOT ACCESS'!E17='PROGRAM SHEET - DO NOT ACCESS'!D17,"Correct","Wrong")</f>
        <v>Wrong</v>
      </c>
      <c r="D19" s="24">
        <f t="shared" si="0"/>
        <v>0</v>
      </c>
      <c r="E19" s="22">
        <v>15</v>
      </c>
      <c r="F19" s="23" t="str">
        <f>IF('PROGRAM SHEET - DO NOT ACCESS'!I17='PROGRAM SHEET - DO NOT ACCESS'!J17,"Correct","Wrong")</f>
        <v>Wrong</v>
      </c>
      <c r="G19" s="24">
        <f t="shared" si="1"/>
        <v>0</v>
      </c>
      <c r="H19" s="20"/>
      <c r="I19" s="20"/>
      <c r="J19" s="20"/>
      <c r="K19" s="20"/>
      <c r="L19" s="20"/>
      <c r="M19" s="20"/>
    </row>
    <row r="20" spans="1:13" x14ac:dyDescent="0.35">
      <c r="A20" s="20"/>
      <c r="B20" s="22">
        <v>16</v>
      </c>
      <c r="C20" s="23" t="str">
        <f>IF('PROGRAM SHEET - DO NOT ACCESS'!E18='PROGRAM SHEET - DO NOT ACCESS'!D18,"Correct","Wrong")</f>
        <v>Wrong</v>
      </c>
      <c r="D20" s="24">
        <f t="shared" si="0"/>
        <v>0</v>
      </c>
      <c r="E20" s="20"/>
      <c r="F20" s="20"/>
      <c r="G20" s="20"/>
      <c r="H20" s="20"/>
      <c r="I20" s="20" t="s">
        <v>123</v>
      </c>
      <c r="J20" s="20"/>
      <c r="K20" s="20"/>
      <c r="L20" s="20"/>
      <c r="M20" s="20"/>
    </row>
    <row r="21" spans="1:13" x14ac:dyDescent="0.35">
      <c r="A21" s="20"/>
      <c r="B21" s="22">
        <v>17</v>
      </c>
      <c r="C21" s="23" t="str">
        <f>IF('PROGRAM SHEET - DO NOT ACCESS'!E19='PROGRAM SHEET - DO NOT ACCESS'!D19,"Correct","Wrong")</f>
        <v>Wrong</v>
      </c>
      <c r="D21" s="24">
        <f t="shared" si="0"/>
        <v>0</v>
      </c>
      <c r="E21" s="20"/>
      <c r="F21" s="20"/>
      <c r="G21" s="20"/>
      <c r="H21" s="20"/>
      <c r="I21" s="20"/>
      <c r="J21" s="20"/>
      <c r="K21" s="20"/>
      <c r="L21" s="20"/>
      <c r="M21" s="20"/>
    </row>
    <row r="22" spans="1:13" x14ac:dyDescent="0.35">
      <c r="A22" s="20"/>
      <c r="B22" s="22">
        <v>18</v>
      </c>
      <c r="C22" s="23" t="str">
        <f>IF('PROGRAM SHEET - DO NOT ACCESS'!E20='PROGRAM SHEET - DO NOT ACCESS'!D20,"Correct","Wrong")</f>
        <v>Wrong</v>
      </c>
      <c r="D22" s="24">
        <f t="shared" si="0"/>
        <v>0</v>
      </c>
      <c r="E22" s="20"/>
      <c r="F22" s="20"/>
      <c r="G22" s="20"/>
      <c r="H22" s="20"/>
      <c r="I22" s="20"/>
      <c r="J22" s="20"/>
      <c r="K22" s="20"/>
      <c r="L22" s="20"/>
      <c r="M22" s="20"/>
    </row>
    <row r="23" spans="1:13" x14ac:dyDescent="0.35">
      <c r="A23" s="20"/>
      <c r="B23" s="20"/>
      <c r="C23" s="20"/>
      <c r="D23" s="20"/>
      <c r="E23" s="20"/>
      <c r="F23" s="20"/>
      <c r="G23" s="20"/>
      <c r="H23" s="21"/>
      <c r="I23" s="20"/>
      <c r="J23" s="20"/>
      <c r="K23" s="20"/>
      <c r="L23" s="20"/>
      <c r="M23" s="20"/>
    </row>
    <row r="24" spans="1:13" x14ac:dyDescent="0.35">
      <c r="A24" s="20"/>
      <c r="B24" s="17">
        <f>SUM(D5:D22)</f>
        <v>0</v>
      </c>
      <c r="C24" s="18" t="s">
        <v>399</v>
      </c>
      <c r="D24" s="19"/>
      <c r="E24" s="17">
        <f>SUM(G5:G19)</f>
        <v>0</v>
      </c>
      <c r="F24" s="18" t="s">
        <v>413</v>
      </c>
      <c r="G24" s="19"/>
      <c r="H24" s="17">
        <f>SUM(J5:J12)</f>
        <v>0</v>
      </c>
      <c r="I24" s="18" t="s">
        <v>414</v>
      </c>
      <c r="J24" s="19"/>
      <c r="K24" s="17">
        <f>SUM(M5:M17)</f>
        <v>0</v>
      </c>
      <c r="L24" s="18" t="s">
        <v>415</v>
      </c>
      <c r="M24" s="20"/>
    </row>
    <row r="25" spans="1:13" x14ac:dyDescent="0.35">
      <c r="A25" s="20"/>
      <c r="B25" s="20"/>
      <c r="C25" s="20"/>
      <c r="D25" s="20"/>
      <c r="E25" s="20"/>
      <c r="F25" s="20"/>
      <c r="G25" s="20"/>
      <c r="H25" s="20"/>
      <c r="I25" s="20"/>
      <c r="J25" s="20"/>
      <c r="K25" s="20"/>
      <c r="L25" s="20"/>
      <c r="M25" s="20"/>
    </row>
    <row r="26" spans="1:13" x14ac:dyDescent="0.35">
      <c r="A26" s="20"/>
      <c r="B26" s="92">
        <f>100/18*B24</f>
        <v>0</v>
      </c>
      <c r="C26" s="25" t="s">
        <v>412</v>
      </c>
      <c r="D26" s="25"/>
      <c r="E26" s="92">
        <f>100/15*E24</f>
        <v>0</v>
      </c>
      <c r="F26" s="25" t="s">
        <v>412</v>
      </c>
      <c r="G26" s="25"/>
      <c r="H26" s="92">
        <f>100/8*H24</f>
        <v>0</v>
      </c>
      <c r="I26" s="25" t="s">
        <v>412</v>
      </c>
      <c r="J26" s="25"/>
      <c r="K26" s="92">
        <f>100/13*K24</f>
        <v>0</v>
      </c>
      <c r="L26" s="25" t="s">
        <v>412</v>
      </c>
      <c r="M26" s="20"/>
    </row>
    <row r="27" spans="1:13" x14ac:dyDescent="0.35">
      <c r="A27" s="20"/>
      <c r="B27" s="108">
        <f>'PROGRAM SHEET - DO NOT ACCESS'!E23</f>
        <v>18</v>
      </c>
      <c r="C27" s="107" t="s">
        <v>462</v>
      </c>
      <c r="D27" s="20"/>
      <c r="E27" s="108">
        <f>'PROGRAM SHEET - DO NOT ACCESS'!J23</f>
        <v>15</v>
      </c>
      <c r="F27" s="107" t="s">
        <v>462</v>
      </c>
      <c r="G27" s="20"/>
      <c r="H27" s="108">
        <f>'PROGRAM SHEET - DO NOT ACCESS'!O23</f>
        <v>8</v>
      </c>
      <c r="I27" s="107" t="s">
        <v>462</v>
      </c>
      <c r="J27" s="20"/>
      <c r="K27" s="108">
        <f>'PROGRAM SHEET - DO NOT ACCESS'!T23</f>
        <v>13</v>
      </c>
      <c r="L27" s="107" t="s">
        <v>462</v>
      </c>
      <c r="M27" s="20"/>
    </row>
    <row r="28" spans="1:13" x14ac:dyDescent="0.35">
      <c r="A28" s="20"/>
      <c r="B28" s="20"/>
      <c r="C28" s="20"/>
      <c r="D28" s="20"/>
      <c r="E28" s="20"/>
      <c r="F28" s="20"/>
      <c r="G28" s="20"/>
      <c r="H28" s="20"/>
      <c r="I28" s="20"/>
      <c r="J28" s="20"/>
      <c r="K28" s="20"/>
      <c r="L28" s="20"/>
      <c r="M28" s="20"/>
    </row>
    <row r="29" spans="1:13" x14ac:dyDescent="0.35">
      <c r="A29" s="20"/>
      <c r="B29" s="20"/>
      <c r="C29" s="20"/>
      <c r="D29" s="20"/>
      <c r="E29" s="20"/>
      <c r="F29" s="20"/>
      <c r="G29" s="20"/>
      <c r="H29" s="20"/>
      <c r="I29" s="20"/>
      <c r="J29" s="20"/>
      <c r="K29" s="20"/>
      <c r="L29" s="20"/>
      <c r="M29" s="20"/>
    </row>
    <row r="30" spans="1:13" x14ac:dyDescent="0.35">
      <c r="A30" s="20"/>
      <c r="B30" s="20"/>
      <c r="C30" s="20"/>
      <c r="D30" s="20"/>
      <c r="E30" s="20"/>
      <c r="F30" s="20"/>
      <c r="G30" s="20"/>
      <c r="H30" s="20"/>
      <c r="I30" s="20"/>
      <c r="J30" s="20"/>
      <c r="K30" s="20"/>
      <c r="L30" s="20"/>
      <c r="M30" s="20"/>
    </row>
    <row r="31" spans="1:13" x14ac:dyDescent="0.35">
      <c r="A31" s="20"/>
      <c r="B31" s="20"/>
      <c r="C31" s="20"/>
      <c r="D31" s="20"/>
      <c r="E31" s="20"/>
      <c r="F31" s="20"/>
      <c r="G31" s="20"/>
      <c r="H31" s="197">
        <f>'PROGRAM SHEET - DO NOT ACCESS'!J24</f>
        <v>0</v>
      </c>
      <c r="I31" s="20"/>
      <c r="J31" s="20"/>
      <c r="K31" s="20"/>
      <c r="L31" s="20"/>
      <c r="M31" s="20"/>
    </row>
    <row r="32" spans="1:13" ht="16" thickBot="1" x14ac:dyDescent="0.4">
      <c r="A32" s="20"/>
      <c r="B32" s="26" t="s">
        <v>409</v>
      </c>
      <c r="C32" s="25" t="s">
        <v>416</v>
      </c>
      <c r="D32" s="27"/>
      <c r="E32" s="27"/>
      <c r="F32" s="27"/>
      <c r="G32" s="20"/>
      <c r="H32" s="196"/>
      <c r="I32" s="20"/>
      <c r="J32" s="20"/>
      <c r="K32" s="20"/>
      <c r="L32" s="20"/>
      <c r="M32" s="20"/>
    </row>
    <row r="33" spans="1:13" ht="16" thickTop="1" x14ac:dyDescent="0.35">
      <c r="A33" s="20"/>
      <c r="B33" s="26"/>
      <c r="C33" s="25"/>
      <c r="D33" s="27"/>
      <c r="E33" s="27"/>
      <c r="F33" s="27"/>
      <c r="G33" s="20"/>
      <c r="H33" s="195">
        <f>'PROGRAM SHEET - DO NOT ACCESS'!J25</f>
        <v>0</v>
      </c>
      <c r="I33" s="20"/>
      <c r="J33" s="20"/>
      <c r="K33" s="20"/>
      <c r="L33" s="20"/>
      <c r="M33" s="20"/>
    </row>
    <row r="34" spans="1:13" ht="16" thickBot="1" x14ac:dyDescent="0.4">
      <c r="A34" s="20"/>
      <c r="B34" s="26" t="s">
        <v>410</v>
      </c>
      <c r="C34" s="25" t="s">
        <v>417</v>
      </c>
      <c r="D34" s="27"/>
      <c r="E34" s="27"/>
      <c r="F34" s="27"/>
      <c r="G34" s="20"/>
      <c r="H34" s="196"/>
      <c r="I34" s="20"/>
      <c r="J34" s="20"/>
      <c r="K34" s="20"/>
      <c r="L34" s="20"/>
      <c r="M34" s="20"/>
    </row>
    <row r="35" spans="1:13" ht="16" thickTop="1" x14ac:dyDescent="0.35">
      <c r="A35" s="20"/>
      <c r="B35" s="26"/>
      <c r="C35" s="25"/>
      <c r="D35" s="27"/>
      <c r="E35" s="27"/>
      <c r="F35" s="27"/>
      <c r="G35" s="20"/>
      <c r="H35" s="195">
        <f>'PROGRAM SHEET - DO NOT ACCESS'!J26</f>
        <v>0</v>
      </c>
      <c r="I35" s="20"/>
      <c r="J35" s="20"/>
      <c r="K35" s="20"/>
      <c r="L35" s="20"/>
      <c r="M35" s="20"/>
    </row>
    <row r="36" spans="1:13" ht="16" thickBot="1" x14ac:dyDescent="0.4">
      <c r="A36" s="20"/>
      <c r="B36" s="26" t="s">
        <v>411</v>
      </c>
      <c r="C36" s="25" t="s">
        <v>418</v>
      </c>
      <c r="D36" s="27"/>
      <c r="E36" s="27"/>
      <c r="F36" s="27"/>
      <c r="G36" s="20"/>
      <c r="H36" s="196"/>
      <c r="I36" s="20"/>
      <c r="J36" s="20"/>
      <c r="K36" s="20"/>
      <c r="L36" s="20"/>
      <c r="M36" s="20"/>
    </row>
    <row r="37" spans="1:13" ht="16" thickTop="1" x14ac:dyDescent="0.35">
      <c r="A37" s="20"/>
      <c r="B37" s="28"/>
      <c r="C37" s="28"/>
      <c r="D37" s="20"/>
      <c r="E37" s="20"/>
      <c r="F37" s="20"/>
      <c r="G37" s="20"/>
      <c r="H37" s="26"/>
      <c r="I37" s="20"/>
      <c r="J37" s="20"/>
      <c r="K37" s="20"/>
      <c r="L37" s="20"/>
      <c r="M37" s="20"/>
    </row>
    <row r="38" spans="1:13" ht="16" thickBot="1" x14ac:dyDescent="0.4">
      <c r="A38" s="20"/>
      <c r="B38" s="28"/>
      <c r="C38" s="28"/>
      <c r="D38" s="20"/>
      <c r="E38" s="20"/>
      <c r="F38" s="20"/>
      <c r="G38" s="20"/>
      <c r="H38" s="26"/>
      <c r="I38" s="20"/>
      <c r="J38" s="20"/>
      <c r="K38" s="109"/>
      <c r="L38" s="109"/>
      <c r="M38" s="20"/>
    </row>
    <row r="39" spans="1:13" x14ac:dyDescent="0.35">
      <c r="A39" s="20"/>
      <c r="B39" s="28"/>
      <c r="C39" s="28"/>
      <c r="D39" s="20"/>
      <c r="E39" s="20"/>
      <c r="F39" s="189">
        <f>'PROGRAM SHEET - DO NOT ACCESS'!P25</f>
        <v>0</v>
      </c>
      <c r="G39" s="190"/>
      <c r="H39" s="191"/>
      <c r="I39" s="20"/>
      <c r="J39" s="20"/>
      <c r="K39" s="183" t="s">
        <v>463</v>
      </c>
      <c r="L39" s="183"/>
      <c r="M39" s="20"/>
    </row>
    <row r="40" spans="1:13" ht="15.5" x14ac:dyDescent="0.35">
      <c r="A40" s="20"/>
      <c r="B40" s="30" t="s">
        <v>419</v>
      </c>
      <c r="C40" s="26" t="s">
        <v>408</v>
      </c>
      <c r="D40" s="29"/>
      <c r="E40" s="29"/>
      <c r="F40" s="192"/>
      <c r="G40" s="193"/>
      <c r="H40" s="194"/>
      <c r="I40" s="20"/>
      <c r="J40" s="20"/>
      <c r="K40" s="20"/>
      <c r="L40" s="20"/>
      <c r="M40" s="20"/>
    </row>
    <row r="41" spans="1:13" ht="15" thickBot="1" x14ac:dyDescent="0.4">
      <c r="A41" s="20"/>
      <c r="B41" s="20"/>
      <c r="C41" s="20"/>
      <c r="D41" s="20"/>
      <c r="E41" s="20"/>
      <c r="F41" s="20"/>
      <c r="G41" s="20"/>
      <c r="H41" s="20"/>
      <c r="I41" s="20"/>
      <c r="J41" s="20"/>
      <c r="K41" s="20"/>
      <c r="L41" s="20"/>
      <c r="M41" s="20"/>
    </row>
    <row r="42" spans="1:13" x14ac:dyDescent="0.35">
      <c r="A42" s="20"/>
      <c r="B42" s="20"/>
      <c r="C42" s="20"/>
      <c r="D42" s="20"/>
      <c r="E42" s="20"/>
      <c r="F42" s="20"/>
      <c r="G42" s="20"/>
      <c r="H42" s="20"/>
      <c r="I42" s="20"/>
      <c r="J42" s="20"/>
      <c r="K42" s="183" t="s">
        <v>464</v>
      </c>
      <c r="L42" s="183"/>
      <c r="M42" s="20"/>
    </row>
    <row r="43" spans="1:13" x14ac:dyDescent="0.35">
      <c r="A43" s="20"/>
      <c r="B43" s="20"/>
      <c r="C43" s="20"/>
      <c r="D43" s="20"/>
      <c r="E43" s="20"/>
      <c r="F43" s="20"/>
      <c r="G43" s="20"/>
      <c r="H43" s="20"/>
      <c r="I43" s="20"/>
      <c r="J43" s="20"/>
      <c r="K43" s="20"/>
      <c r="L43" s="20"/>
      <c r="M43" s="20"/>
    </row>
    <row r="44" spans="1:13" x14ac:dyDescent="0.35">
      <c r="A44" s="20"/>
      <c r="B44" s="20"/>
      <c r="C44" s="20"/>
      <c r="D44" s="20"/>
      <c r="E44" s="20"/>
      <c r="F44" s="20"/>
      <c r="G44" s="20"/>
      <c r="H44" s="20"/>
      <c r="I44" s="20"/>
      <c r="J44" s="20"/>
      <c r="K44" s="20"/>
      <c r="L44" s="20"/>
      <c r="M44" s="20"/>
    </row>
    <row r="45" spans="1:13" x14ac:dyDescent="0.35">
      <c r="A45" s="20"/>
      <c r="B45" s="20"/>
      <c r="C45" s="20"/>
      <c r="D45" s="20"/>
      <c r="E45" s="20"/>
      <c r="F45" s="20"/>
      <c r="G45" s="20"/>
      <c r="H45" s="20"/>
      <c r="I45" s="20"/>
      <c r="J45" s="20"/>
      <c r="K45" s="20"/>
      <c r="L45" s="35" t="s">
        <v>420</v>
      </c>
      <c r="M45" s="20"/>
    </row>
    <row r="46" spans="1:13" x14ac:dyDescent="0.35">
      <c r="A46" s="15"/>
      <c r="B46" s="15"/>
      <c r="C46" s="15"/>
      <c r="D46" s="15"/>
      <c r="E46" s="15"/>
      <c r="F46" s="15"/>
      <c r="G46" s="15"/>
      <c r="H46" s="15"/>
      <c r="I46" s="15"/>
      <c r="J46" s="15"/>
      <c r="K46" s="15"/>
      <c r="L46" s="15"/>
      <c r="M46" s="15"/>
    </row>
    <row r="47" spans="1:13" x14ac:dyDescent="0.35">
      <c r="A47" s="15"/>
      <c r="B47" s="15"/>
      <c r="C47" s="15"/>
      <c r="D47" s="15"/>
      <c r="E47" s="15"/>
      <c r="F47" s="15"/>
      <c r="G47" s="15"/>
      <c r="H47" s="15"/>
      <c r="I47" s="15"/>
      <c r="J47" s="15"/>
      <c r="K47" s="15"/>
      <c r="L47" s="15"/>
      <c r="M47" s="15"/>
    </row>
    <row r="48" spans="1:13" x14ac:dyDescent="0.35">
      <c r="A48" s="15"/>
      <c r="B48" s="15"/>
      <c r="C48" s="15"/>
      <c r="D48" s="15"/>
      <c r="E48" s="15"/>
      <c r="F48" s="15"/>
      <c r="G48" s="15"/>
      <c r="H48" s="15"/>
      <c r="I48" s="15"/>
      <c r="J48" s="15"/>
      <c r="K48" s="15"/>
      <c r="L48" s="15"/>
      <c r="M48" s="15"/>
    </row>
  </sheetData>
  <sheetProtection password="F5F1" sheet="1" objects="1" scenarios="1" selectLockedCells="1" selectUnlockedCells="1"/>
  <mergeCells count="11">
    <mergeCell ref="K42:L42"/>
    <mergeCell ref="K3:L3"/>
    <mergeCell ref="B1:L1"/>
    <mergeCell ref="F39:H40"/>
    <mergeCell ref="H35:H36"/>
    <mergeCell ref="H33:H34"/>
    <mergeCell ref="H31:H32"/>
    <mergeCell ref="B3:C3"/>
    <mergeCell ref="E3:F3"/>
    <mergeCell ref="H3:I3"/>
    <mergeCell ref="K39:L39"/>
  </mergeCells>
  <pageMargins left="0.45" right="0.45" top="0.5" bottom="0.5" header="0.3" footer="0.3"/>
  <pageSetup orientation="portrait" r:id="rId1"/>
  <headerFooter>
    <oddHeader>&amp;CPractice ASVAB Answer Key</oddHeader>
    <oddFooter>&amp;CPractice ASVAB Answer Key</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I472"/>
  <sheetViews>
    <sheetView showGridLines="0" showRowColHeaders="0" showRuler="0" view="pageLayout" topLeftCell="A19" zoomScaleNormal="100" workbookViewId="0">
      <selection activeCell="A2" sqref="A2:I2"/>
    </sheetView>
  </sheetViews>
  <sheetFormatPr defaultColWidth="9.08984375" defaultRowHeight="14.5" x14ac:dyDescent="0.35"/>
  <cols>
    <col min="1" max="2" width="3.08984375" style="1" customWidth="1"/>
    <col min="3" max="3" width="31.453125" style="1" customWidth="1"/>
    <col min="4" max="4" width="8.54296875" style="1" customWidth="1"/>
    <col min="5" max="5" width="4" style="1" customWidth="1"/>
    <col min="6" max="7" width="3.08984375" style="1" customWidth="1"/>
    <col min="8" max="8" width="31.453125" style="1" customWidth="1"/>
    <col min="9" max="9" width="8.54296875" style="1" customWidth="1"/>
    <col min="10" max="16384" width="9.08984375" style="1"/>
  </cols>
  <sheetData>
    <row r="1" spans="1:9" x14ac:dyDescent="0.35">
      <c r="A1" s="2"/>
      <c r="B1" s="2"/>
      <c r="C1" s="2"/>
      <c r="D1" s="2"/>
      <c r="E1" s="2"/>
      <c r="F1" s="2"/>
      <c r="G1" s="2"/>
      <c r="H1" s="2"/>
      <c r="I1" s="2"/>
    </row>
    <row r="2" spans="1:9" ht="45" customHeight="1" x14ac:dyDescent="0.35">
      <c r="A2" s="221" t="s">
        <v>308</v>
      </c>
      <c r="B2" s="221"/>
      <c r="C2" s="221"/>
      <c r="D2" s="221"/>
      <c r="E2" s="221"/>
      <c r="F2" s="221"/>
      <c r="G2" s="221"/>
      <c r="H2" s="221"/>
      <c r="I2" s="221"/>
    </row>
    <row r="3" spans="1:9" ht="15" customHeight="1" x14ac:dyDescent="0.35">
      <c r="A3" s="111" t="s">
        <v>422</v>
      </c>
      <c r="B3" s="111"/>
      <c r="C3" s="111"/>
      <c r="D3" s="111"/>
      <c r="E3" s="111"/>
      <c r="F3" s="111"/>
      <c r="G3" s="111"/>
      <c r="H3" s="111"/>
      <c r="I3" s="111"/>
    </row>
    <row r="4" spans="1:9" ht="15" customHeight="1" x14ac:dyDescent="0.35">
      <c r="A4" s="37"/>
      <c r="B4" s="37"/>
      <c r="C4" s="37"/>
      <c r="D4" s="37"/>
      <c r="E4" s="37"/>
      <c r="F4" s="37"/>
      <c r="G4" s="37"/>
      <c r="H4" s="37"/>
      <c r="I4" s="37"/>
    </row>
    <row r="5" spans="1:9" ht="15" customHeight="1" x14ac:dyDescent="0.35">
      <c r="A5" s="112" t="s">
        <v>321</v>
      </c>
      <c r="B5" s="200"/>
      <c r="C5" s="200"/>
      <c r="D5" s="200"/>
      <c r="E5" s="200"/>
      <c r="F5" s="200"/>
      <c r="G5" s="200"/>
      <c r="H5" s="200"/>
      <c r="I5" s="201"/>
    </row>
    <row r="6" spans="1:9" x14ac:dyDescent="0.35">
      <c r="A6" s="202"/>
      <c r="B6" s="203"/>
      <c r="C6" s="203"/>
      <c r="D6" s="203"/>
      <c r="E6" s="203"/>
      <c r="F6" s="203"/>
      <c r="G6" s="203"/>
      <c r="H6" s="203"/>
      <c r="I6" s="204"/>
    </row>
    <row r="7" spans="1:9" ht="56.25" customHeight="1" x14ac:dyDescent="0.35">
      <c r="A7" s="205"/>
      <c r="B7" s="206"/>
      <c r="C7" s="206"/>
      <c r="D7" s="206"/>
      <c r="E7" s="206"/>
      <c r="F7" s="206"/>
      <c r="G7" s="206"/>
      <c r="H7" s="206"/>
      <c r="I7" s="207"/>
    </row>
    <row r="8" spans="1:9" ht="27.75" customHeight="1" x14ac:dyDescent="0.35">
      <c r="A8" s="38"/>
      <c r="B8" s="38"/>
      <c r="C8" s="38"/>
      <c r="D8" s="38"/>
      <c r="E8" s="38"/>
      <c r="F8" s="38"/>
      <c r="G8" s="38"/>
      <c r="H8" s="38"/>
      <c r="I8" s="38"/>
    </row>
    <row r="9" spans="1:9" ht="15" customHeight="1" x14ac:dyDescent="0.35">
      <c r="A9" s="38"/>
      <c r="B9" s="198" t="s">
        <v>423</v>
      </c>
      <c r="C9" s="199"/>
      <c r="D9" s="217" t="s">
        <v>309</v>
      </c>
      <c r="E9" s="217"/>
      <c r="F9" s="217"/>
      <c r="G9" s="217"/>
      <c r="H9" s="39" t="s">
        <v>313</v>
      </c>
      <c r="I9" s="38"/>
    </row>
    <row r="10" spans="1:9" ht="15" customHeight="1" x14ac:dyDescent="0.35">
      <c r="A10" s="38"/>
      <c r="B10" s="198" t="s">
        <v>424</v>
      </c>
      <c r="C10" s="199"/>
      <c r="D10" s="217" t="s">
        <v>310</v>
      </c>
      <c r="E10" s="217"/>
      <c r="F10" s="217"/>
      <c r="G10" s="217"/>
      <c r="H10" s="39" t="s">
        <v>314</v>
      </c>
      <c r="I10" s="38"/>
    </row>
    <row r="11" spans="1:9" ht="15" customHeight="1" x14ac:dyDescent="0.35">
      <c r="A11" s="38"/>
      <c r="B11" s="198" t="s">
        <v>425</v>
      </c>
      <c r="C11" s="199"/>
      <c r="D11" s="217" t="s">
        <v>311</v>
      </c>
      <c r="E11" s="217"/>
      <c r="F11" s="217"/>
      <c r="G11" s="217"/>
      <c r="H11" s="39" t="s">
        <v>313</v>
      </c>
      <c r="I11" s="38"/>
    </row>
    <row r="12" spans="1:9" ht="15" customHeight="1" x14ac:dyDescent="0.35">
      <c r="A12" s="38"/>
      <c r="B12" s="198" t="s">
        <v>426</v>
      </c>
      <c r="C12" s="199"/>
      <c r="D12" s="217" t="s">
        <v>312</v>
      </c>
      <c r="E12" s="217"/>
      <c r="F12" s="217"/>
      <c r="G12" s="217"/>
      <c r="H12" s="39" t="s">
        <v>315</v>
      </c>
      <c r="I12" s="38"/>
    </row>
    <row r="13" spans="1:9" ht="15" customHeight="1" x14ac:dyDescent="0.35">
      <c r="A13" s="38"/>
      <c r="B13" s="38"/>
      <c r="C13" s="40"/>
      <c r="D13" s="218"/>
      <c r="E13" s="218"/>
      <c r="F13" s="218"/>
      <c r="G13" s="218"/>
      <c r="H13" s="40"/>
      <c r="I13" s="38"/>
    </row>
    <row r="14" spans="1:9" ht="82.5" customHeight="1" x14ac:dyDescent="0.35">
      <c r="A14" s="38"/>
      <c r="B14" s="38"/>
      <c r="C14" s="208" t="s">
        <v>427</v>
      </c>
      <c r="D14" s="209"/>
      <c r="E14" s="209"/>
      <c r="F14" s="209"/>
      <c r="G14" s="209"/>
      <c r="H14" s="210"/>
      <c r="I14" s="38"/>
    </row>
    <row r="15" spans="1:9" ht="36.75" customHeight="1" x14ac:dyDescent="0.35">
      <c r="A15" s="38"/>
      <c r="B15" s="38"/>
      <c r="C15" s="211"/>
      <c r="D15" s="212"/>
      <c r="E15" s="212"/>
      <c r="F15" s="212"/>
      <c r="G15" s="212"/>
      <c r="H15" s="213"/>
      <c r="I15" s="38"/>
    </row>
    <row r="16" spans="1:9" ht="8.25" customHeight="1" x14ac:dyDescent="0.35">
      <c r="A16" s="2"/>
      <c r="B16" s="2"/>
      <c r="C16" s="214"/>
      <c r="D16" s="215"/>
      <c r="E16" s="215"/>
      <c r="F16" s="215"/>
      <c r="G16" s="215"/>
      <c r="H16" s="216"/>
      <c r="I16" s="2"/>
    </row>
    <row r="17" spans="1:9" ht="327" customHeight="1" x14ac:dyDescent="0.35">
      <c r="A17" s="2"/>
      <c r="B17" s="2"/>
      <c r="C17" s="41"/>
      <c r="D17" s="41"/>
      <c r="E17" s="41"/>
      <c r="F17" s="41"/>
      <c r="G17" s="41"/>
      <c r="H17" s="41"/>
      <c r="I17" s="2"/>
    </row>
    <row r="18" spans="1:9" ht="15.5" x14ac:dyDescent="0.35">
      <c r="A18" s="144" t="s">
        <v>139</v>
      </c>
      <c r="B18" s="145"/>
      <c r="C18" s="145"/>
      <c r="D18" s="145"/>
      <c r="E18" s="145"/>
      <c r="F18" s="145"/>
      <c r="G18" s="145"/>
      <c r="H18" s="145"/>
      <c r="I18" s="146"/>
    </row>
    <row r="19" spans="1:9" ht="7.5" customHeight="1" x14ac:dyDescent="0.35">
      <c r="A19" s="2"/>
      <c r="B19" s="2"/>
      <c r="C19" s="2"/>
      <c r="D19" s="2"/>
      <c r="E19" s="2"/>
      <c r="F19" s="2"/>
      <c r="G19" s="2"/>
      <c r="H19" s="2"/>
      <c r="I19" s="2"/>
    </row>
    <row r="20" spans="1:9" ht="72.75" customHeight="1" x14ac:dyDescent="0.35">
      <c r="A20" s="147" t="s">
        <v>122</v>
      </c>
      <c r="B20" s="148"/>
      <c r="C20" s="148"/>
      <c r="D20" s="148"/>
      <c r="E20" s="148"/>
      <c r="F20" s="148"/>
      <c r="G20" s="148"/>
      <c r="H20" s="148"/>
      <c r="I20" s="149"/>
    </row>
    <row r="21" spans="1:9" ht="12" customHeight="1" x14ac:dyDescent="0.35">
      <c r="A21" s="2"/>
      <c r="B21" s="2"/>
      <c r="C21" s="2"/>
      <c r="D21" s="2"/>
      <c r="E21" s="2"/>
      <c r="F21" s="2"/>
      <c r="G21" s="2"/>
      <c r="H21" s="2"/>
      <c r="I21" s="2"/>
    </row>
    <row r="22" spans="1:9" ht="14.15" customHeight="1" x14ac:dyDescent="0.35">
      <c r="A22" s="3" t="s">
        <v>26</v>
      </c>
      <c r="B22" s="150" t="s">
        <v>18</v>
      </c>
      <c r="C22" s="150"/>
      <c r="D22" s="151"/>
      <c r="E22" s="4"/>
      <c r="F22" s="3" t="s">
        <v>27</v>
      </c>
      <c r="G22" s="150" t="s">
        <v>19</v>
      </c>
      <c r="H22" s="150"/>
      <c r="I22" s="151"/>
    </row>
    <row r="23" spans="1:9" ht="14.15" customHeight="1" x14ac:dyDescent="0.35">
      <c r="A23" s="152" t="s">
        <v>0</v>
      </c>
      <c r="B23" s="150"/>
      <c r="C23" s="150" t="s">
        <v>7</v>
      </c>
      <c r="D23" s="150"/>
      <c r="E23" s="4"/>
      <c r="F23" s="152" t="s">
        <v>14</v>
      </c>
      <c r="G23" s="150"/>
      <c r="H23" s="150" t="s">
        <v>6</v>
      </c>
      <c r="I23" s="151"/>
    </row>
    <row r="24" spans="1:9" ht="14.15" customHeight="1" x14ac:dyDescent="0.35">
      <c r="A24" s="152" t="s">
        <v>1</v>
      </c>
      <c r="B24" s="150"/>
      <c r="C24" s="150" t="s">
        <v>8</v>
      </c>
      <c r="D24" s="150"/>
      <c r="E24" s="4" t="s">
        <v>123</v>
      </c>
      <c r="F24" s="152" t="s">
        <v>15</v>
      </c>
      <c r="G24" s="150"/>
      <c r="H24" s="150" t="s">
        <v>11</v>
      </c>
      <c r="I24" s="151"/>
    </row>
    <row r="25" spans="1:9" ht="14.15" customHeight="1" x14ac:dyDescent="0.35">
      <c r="A25" s="152" t="s">
        <v>3</v>
      </c>
      <c r="B25" s="150"/>
      <c r="C25" s="150" t="s">
        <v>9</v>
      </c>
      <c r="D25" s="150"/>
      <c r="E25" s="4"/>
      <c r="F25" s="152" t="s">
        <v>17</v>
      </c>
      <c r="G25" s="150"/>
      <c r="H25" s="150" t="s">
        <v>12</v>
      </c>
      <c r="I25" s="151"/>
    </row>
    <row r="26" spans="1:9" ht="14.15" customHeight="1" x14ac:dyDescent="0.35">
      <c r="A26" s="152" t="s">
        <v>2</v>
      </c>
      <c r="B26" s="150"/>
      <c r="C26" s="150" t="s">
        <v>10</v>
      </c>
      <c r="D26" s="150"/>
      <c r="E26" s="4"/>
      <c r="F26" s="152" t="s">
        <v>16</v>
      </c>
      <c r="G26" s="150"/>
      <c r="H26" s="150" t="s">
        <v>13</v>
      </c>
      <c r="I26" s="151"/>
    </row>
    <row r="27" spans="1:9" ht="7.5" customHeight="1" x14ac:dyDescent="0.35">
      <c r="A27" s="5"/>
      <c r="B27" s="5"/>
      <c r="C27" s="5"/>
      <c r="D27" s="5"/>
      <c r="E27" s="5"/>
      <c r="F27" s="5"/>
      <c r="G27" s="5"/>
      <c r="H27" s="5"/>
      <c r="I27" s="2"/>
    </row>
    <row r="28" spans="1:9" ht="14.15" customHeight="1" x14ac:dyDescent="0.35">
      <c r="A28" s="6" t="s">
        <v>5</v>
      </c>
      <c r="B28" s="219" t="s">
        <v>421</v>
      </c>
      <c r="C28" s="220"/>
      <c r="D28" s="5"/>
      <c r="E28" s="5"/>
      <c r="F28" s="7" t="s">
        <v>5</v>
      </c>
      <c r="G28" s="219" t="s">
        <v>421</v>
      </c>
      <c r="H28" s="220"/>
    </row>
    <row r="29" spans="1:9" ht="14.15" customHeight="1" x14ac:dyDescent="0.35">
      <c r="A29" s="5"/>
      <c r="B29" s="5"/>
      <c r="C29" s="5"/>
      <c r="D29" s="5"/>
      <c r="E29" s="5"/>
      <c r="F29" s="5"/>
      <c r="G29" s="5"/>
      <c r="H29" s="5"/>
      <c r="I29" s="2"/>
    </row>
    <row r="30" spans="1:9" ht="14.15" customHeight="1" x14ac:dyDescent="0.35">
      <c r="A30" s="8" t="s">
        <v>25</v>
      </c>
      <c r="B30" s="133" t="s">
        <v>32</v>
      </c>
      <c r="C30" s="133"/>
      <c r="D30" s="143"/>
      <c r="E30" s="5" t="s">
        <v>123</v>
      </c>
      <c r="F30" s="8" t="s">
        <v>28</v>
      </c>
      <c r="G30" s="133" t="s">
        <v>37</v>
      </c>
      <c r="H30" s="133"/>
      <c r="I30" s="143"/>
    </row>
    <row r="31" spans="1:9" ht="14.15" customHeight="1" x14ac:dyDescent="0.35">
      <c r="A31" s="134" t="s">
        <v>38</v>
      </c>
      <c r="B31" s="133"/>
      <c r="C31" s="133" t="s">
        <v>33</v>
      </c>
      <c r="D31" s="133"/>
      <c r="E31" s="5"/>
      <c r="F31" s="134" t="s">
        <v>42</v>
      </c>
      <c r="G31" s="133"/>
      <c r="H31" s="133" t="s">
        <v>46</v>
      </c>
      <c r="I31" s="143"/>
    </row>
    <row r="32" spans="1:9" ht="14.15" customHeight="1" x14ac:dyDescent="0.35">
      <c r="A32" s="134" t="s">
        <v>39</v>
      </c>
      <c r="B32" s="133"/>
      <c r="C32" s="133" t="s">
        <v>34</v>
      </c>
      <c r="D32" s="133"/>
      <c r="E32" s="5"/>
      <c r="F32" s="134" t="s">
        <v>43</v>
      </c>
      <c r="G32" s="133"/>
      <c r="H32" s="133" t="s">
        <v>47</v>
      </c>
      <c r="I32" s="143"/>
    </row>
    <row r="33" spans="1:9" ht="14.15" customHeight="1" x14ac:dyDescent="0.35">
      <c r="A33" s="134" t="s">
        <v>41</v>
      </c>
      <c r="B33" s="133"/>
      <c r="C33" s="133" t="s">
        <v>35</v>
      </c>
      <c r="D33" s="133"/>
      <c r="E33" s="5"/>
      <c r="F33" s="134" t="s">
        <v>45</v>
      </c>
      <c r="G33" s="133"/>
      <c r="H33" s="133" t="s">
        <v>48</v>
      </c>
      <c r="I33" s="143"/>
    </row>
    <row r="34" spans="1:9" ht="14.15" customHeight="1" x14ac:dyDescent="0.35">
      <c r="A34" s="134" t="s">
        <v>40</v>
      </c>
      <c r="B34" s="133"/>
      <c r="C34" s="133" t="s">
        <v>36</v>
      </c>
      <c r="D34" s="133"/>
      <c r="E34" s="5"/>
      <c r="F34" s="134" t="s">
        <v>44</v>
      </c>
      <c r="G34" s="133"/>
      <c r="H34" s="133" t="s">
        <v>49</v>
      </c>
      <c r="I34" s="143"/>
    </row>
    <row r="35" spans="1:9" ht="7.5" customHeight="1" x14ac:dyDescent="0.35">
      <c r="A35" s="5"/>
      <c r="B35" s="5"/>
      <c r="C35" s="5"/>
      <c r="D35" s="5"/>
      <c r="E35" s="5"/>
      <c r="F35" s="5"/>
      <c r="G35" s="5"/>
      <c r="H35" s="5"/>
      <c r="I35" s="2"/>
    </row>
    <row r="36" spans="1:9" ht="14.15" customHeight="1" x14ac:dyDescent="0.35">
      <c r="A36" s="6" t="s">
        <v>5</v>
      </c>
      <c r="B36" s="219" t="s">
        <v>421</v>
      </c>
      <c r="C36" s="220"/>
      <c r="D36" s="5"/>
      <c r="E36" s="5"/>
      <c r="F36" s="7" t="s">
        <v>5</v>
      </c>
      <c r="G36" s="219" t="s">
        <v>421</v>
      </c>
      <c r="H36" s="220"/>
    </row>
    <row r="37" spans="1:9" ht="14.15" customHeight="1" x14ac:dyDescent="0.35">
      <c r="A37" s="5"/>
      <c r="B37" s="5"/>
      <c r="C37" s="5"/>
      <c r="D37" s="5"/>
      <c r="E37" s="5"/>
      <c r="F37" s="5"/>
      <c r="G37" s="5"/>
      <c r="H37" s="5"/>
      <c r="I37" s="2"/>
    </row>
    <row r="38" spans="1:9" ht="14.15" customHeight="1" x14ac:dyDescent="0.35">
      <c r="A38" s="8" t="s">
        <v>24</v>
      </c>
      <c r="B38" s="133" t="s">
        <v>50</v>
      </c>
      <c r="C38" s="133"/>
      <c r="D38" s="143"/>
      <c r="E38" s="5"/>
      <c r="F38" s="8" t="s">
        <v>29</v>
      </c>
      <c r="G38" s="133" t="s">
        <v>59</v>
      </c>
      <c r="H38" s="133"/>
      <c r="I38" s="143"/>
    </row>
    <row r="39" spans="1:9" ht="14.15" customHeight="1" x14ac:dyDescent="0.35">
      <c r="A39" s="134" t="s">
        <v>51</v>
      </c>
      <c r="B39" s="133"/>
      <c r="C39" s="133" t="s">
        <v>55</v>
      </c>
      <c r="D39" s="133"/>
      <c r="E39" s="5"/>
      <c r="F39" s="134" t="s">
        <v>60</v>
      </c>
      <c r="G39" s="133"/>
      <c r="H39" s="133" t="s">
        <v>64</v>
      </c>
      <c r="I39" s="143"/>
    </row>
    <row r="40" spans="1:9" ht="14.15" customHeight="1" x14ac:dyDescent="0.35">
      <c r="A40" s="134" t="s">
        <v>52</v>
      </c>
      <c r="B40" s="133"/>
      <c r="C40" s="133" t="s">
        <v>56</v>
      </c>
      <c r="D40" s="133"/>
      <c r="E40" s="5"/>
      <c r="F40" s="134" t="s">
        <v>61</v>
      </c>
      <c r="G40" s="133"/>
      <c r="H40" s="133" t="s">
        <v>65</v>
      </c>
      <c r="I40" s="143"/>
    </row>
    <row r="41" spans="1:9" ht="14.15" customHeight="1" x14ac:dyDescent="0.35">
      <c r="A41" s="134" t="s">
        <v>54</v>
      </c>
      <c r="B41" s="133"/>
      <c r="C41" s="133" t="s">
        <v>57</v>
      </c>
      <c r="D41" s="133"/>
      <c r="E41" s="5"/>
      <c r="F41" s="134" t="s">
        <v>63</v>
      </c>
      <c r="G41" s="133"/>
      <c r="H41" s="133" t="s">
        <v>66</v>
      </c>
      <c r="I41" s="143"/>
    </row>
    <row r="42" spans="1:9" ht="14.15" customHeight="1" x14ac:dyDescent="0.35">
      <c r="A42" s="134" t="s">
        <v>53</v>
      </c>
      <c r="B42" s="133"/>
      <c r="C42" s="133" t="s">
        <v>58</v>
      </c>
      <c r="D42" s="133"/>
      <c r="E42" s="5"/>
      <c r="F42" s="134" t="s">
        <v>62</v>
      </c>
      <c r="G42" s="133"/>
      <c r="H42" s="133" t="s">
        <v>67</v>
      </c>
      <c r="I42" s="143"/>
    </row>
    <row r="43" spans="1:9" ht="7.5" customHeight="1" x14ac:dyDescent="0.35">
      <c r="A43" s="5"/>
      <c r="B43" s="5"/>
      <c r="C43" s="5"/>
      <c r="D43" s="5"/>
      <c r="E43" s="5"/>
      <c r="F43" s="5"/>
      <c r="G43" s="5"/>
      <c r="H43" s="5"/>
      <c r="I43" s="2"/>
    </row>
    <row r="44" spans="1:9" ht="14.15" customHeight="1" x14ac:dyDescent="0.35">
      <c r="A44" s="6" t="s">
        <v>5</v>
      </c>
      <c r="B44" s="219" t="s">
        <v>421</v>
      </c>
      <c r="C44" s="220"/>
      <c r="D44" s="5"/>
      <c r="E44" s="5"/>
      <c r="F44" s="7" t="s">
        <v>5</v>
      </c>
      <c r="G44" s="219" t="s">
        <v>421</v>
      </c>
      <c r="H44" s="220"/>
    </row>
    <row r="45" spans="1:9" ht="14.15" customHeight="1" x14ac:dyDescent="0.35">
      <c r="A45" s="5"/>
      <c r="B45" s="5"/>
      <c r="C45" s="5"/>
      <c r="D45" s="5"/>
      <c r="E45" s="5"/>
      <c r="F45" s="5"/>
      <c r="G45" s="5"/>
      <c r="H45" s="5"/>
      <c r="I45" s="2"/>
    </row>
    <row r="46" spans="1:9" ht="14.15" customHeight="1" x14ac:dyDescent="0.35">
      <c r="A46" s="8" t="s">
        <v>23</v>
      </c>
      <c r="B46" s="133" t="s">
        <v>68</v>
      </c>
      <c r="C46" s="133"/>
      <c r="D46" s="143"/>
      <c r="E46" s="5"/>
      <c r="F46" s="8" t="s">
        <v>30</v>
      </c>
      <c r="G46" s="133" t="s">
        <v>77</v>
      </c>
      <c r="H46" s="133"/>
      <c r="I46" s="143"/>
    </row>
    <row r="47" spans="1:9" ht="14.15" customHeight="1" x14ac:dyDescent="0.35">
      <c r="A47" s="134" t="s">
        <v>69</v>
      </c>
      <c r="B47" s="133"/>
      <c r="C47" s="133" t="s">
        <v>73</v>
      </c>
      <c r="D47" s="133"/>
      <c r="E47" s="5"/>
      <c r="F47" s="134" t="s">
        <v>78</v>
      </c>
      <c r="G47" s="133"/>
      <c r="H47" s="133" t="s">
        <v>82</v>
      </c>
      <c r="I47" s="143"/>
    </row>
    <row r="48" spans="1:9" ht="14.15" customHeight="1" x14ac:dyDescent="0.35">
      <c r="A48" s="134" t="s">
        <v>70</v>
      </c>
      <c r="B48" s="133"/>
      <c r="C48" s="133" t="s">
        <v>74</v>
      </c>
      <c r="D48" s="133"/>
      <c r="E48" s="5"/>
      <c r="F48" s="134" t="s">
        <v>79</v>
      </c>
      <c r="G48" s="133"/>
      <c r="H48" s="133" t="s">
        <v>83</v>
      </c>
      <c r="I48" s="143"/>
    </row>
    <row r="49" spans="1:9" ht="14.15" customHeight="1" x14ac:dyDescent="0.35">
      <c r="A49" s="134" t="s">
        <v>72</v>
      </c>
      <c r="B49" s="133"/>
      <c r="C49" s="133" t="s">
        <v>75</v>
      </c>
      <c r="D49" s="133"/>
      <c r="E49" s="5"/>
      <c r="F49" s="134" t="s">
        <v>81</v>
      </c>
      <c r="G49" s="133"/>
      <c r="H49" s="133" t="s">
        <v>84</v>
      </c>
      <c r="I49" s="143"/>
    </row>
    <row r="50" spans="1:9" ht="14.15" customHeight="1" x14ac:dyDescent="0.35">
      <c r="A50" s="134" t="s">
        <v>71</v>
      </c>
      <c r="B50" s="133"/>
      <c r="C50" s="133" t="s">
        <v>76</v>
      </c>
      <c r="D50" s="133"/>
      <c r="E50" s="5"/>
      <c r="F50" s="134" t="s">
        <v>80</v>
      </c>
      <c r="G50" s="133"/>
      <c r="H50" s="133" t="s">
        <v>85</v>
      </c>
      <c r="I50" s="143"/>
    </row>
    <row r="51" spans="1:9" ht="7.5" customHeight="1" x14ac:dyDescent="0.35">
      <c r="A51" s="5"/>
      <c r="B51" s="5"/>
      <c r="C51" s="5"/>
      <c r="D51" s="5"/>
      <c r="E51" s="5"/>
      <c r="F51" s="5"/>
      <c r="G51" s="5"/>
      <c r="H51" s="5"/>
      <c r="I51" s="2"/>
    </row>
    <row r="52" spans="1:9" ht="14.15" customHeight="1" x14ac:dyDescent="0.35">
      <c r="A52" s="6" t="s">
        <v>5</v>
      </c>
      <c r="B52" s="219" t="s">
        <v>421</v>
      </c>
      <c r="C52" s="220"/>
      <c r="D52" s="5"/>
      <c r="E52" s="5"/>
      <c r="F52" s="7" t="s">
        <v>5</v>
      </c>
      <c r="G52" s="219" t="s">
        <v>421</v>
      </c>
      <c r="H52" s="220"/>
    </row>
    <row r="53" spans="1:9" ht="14.15" customHeight="1" x14ac:dyDescent="0.35">
      <c r="A53" s="5"/>
      <c r="B53" s="5"/>
      <c r="C53" s="5"/>
      <c r="D53" s="5"/>
      <c r="E53" s="5"/>
      <c r="F53" s="5"/>
      <c r="G53" s="5"/>
      <c r="H53" s="5"/>
      <c r="I53" s="2"/>
    </row>
    <row r="54" spans="1:9" ht="14.15" customHeight="1" x14ac:dyDescent="0.35">
      <c r="A54" s="8" t="s">
        <v>22</v>
      </c>
      <c r="B54" s="133" t="s">
        <v>86</v>
      </c>
      <c r="C54" s="133"/>
      <c r="D54" s="143"/>
      <c r="E54" s="5"/>
      <c r="F54" s="8" t="s">
        <v>31</v>
      </c>
      <c r="G54" s="133" t="s">
        <v>95</v>
      </c>
      <c r="H54" s="133"/>
      <c r="I54" s="143"/>
    </row>
    <row r="55" spans="1:9" ht="14.15" customHeight="1" x14ac:dyDescent="0.35">
      <c r="A55" s="134" t="s">
        <v>87</v>
      </c>
      <c r="B55" s="133"/>
      <c r="C55" s="133" t="s">
        <v>91</v>
      </c>
      <c r="D55" s="133"/>
      <c r="E55" s="5"/>
      <c r="F55" s="134" t="s">
        <v>96</v>
      </c>
      <c r="G55" s="133"/>
      <c r="H55" s="133" t="s">
        <v>100</v>
      </c>
      <c r="I55" s="143"/>
    </row>
    <row r="56" spans="1:9" ht="14.15" customHeight="1" x14ac:dyDescent="0.35">
      <c r="A56" s="134" t="s">
        <v>88</v>
      </c>
      <c r="B56" s="133"/>
      <c r="C56" s="133" t="s">
        <v>92</v>
      </c>
      <c r="D56" s="133"/>
      <c r="E56" s="5"/>
      <c r="F56" s="134" t="s">
        <v>97</v>
      </c>
      <c r="G56" s="133"/>
      <c r="H56" s="133" t="s">
        <v>101</v>
      </c>
      <c r="I56" s="143"/>
    </row>
    <row r="57" spans="1:9" ht="14.15" customHeight="1" x14ac:dyDescent="0.35">
      <c r="A57" s="134" t="s">
        <v>90</v>
      </c>
      <c r="B57" s="133"/>
      <c r="C57" s="133" t="s">
        <v>93</v>
      </c>
      <c r="D57" s="133"/>
      <c r="E57" s="5"/>
      <c r="F57" s="134" t="s">
        <v>99</v>
      </c>
      <c r="G57" s="133"/>
      <c r="H57" s="133" t="s">
        <v>102</v>
      </c>
      <c r="I57" s="143"/>
    </row>
    <row r="58" spans="1:9" ht="14.15" customHeight="1" x14ac:dyDescent="0.35">
      <c r="A58" s="134" t="s">
        <v>89</v>
      </c>
      <c r="B58" s="133"/>
      <c r="C58" s="133" t="s">
        <v>94</v>
      </c>
      <c r="D58" s="133"/>
      <c r="E58" s="5"/>
      <c r="F58" s="134" t="s">
        <v>98</v>
      </c>
      <c r="G58" s="133"/>
      <c r="H58" s="133" t="s">
        <v>103</v>
      </c>
      <c r="I58" s="143"/>
    </row>
    <row r="59" spans="1:9" ht="7.5" customHeight="1" x14ac:dyDescent="0.35">
      <c r="A59" s="5"/>
      <c r="B59" s="5"/>
      <c r="C59" s="5"/>
      <c r="D59" s="5"/>
      <c r="E59" s="5"/>
      <c r="F59" s="5"/>
      <c r="G59" s="5"/>
      <c r="H59" s="5"/>
      <c r="I59" s="2"/>
    </row>
    <row r="60" spans="1:9" ht="14.15" customHeight="1" x14ac:dyDescent="0.35">
      <c r="A60" s="6" t="s">
        <v>5</v>
      </c>
      <c r="B60" s="219" t="s">
        <v>421</v>
      </c>
      <c r="C60" s="220"/>
      <c r="D60" s="5"/>
      <c r="E60" s="5"/>
      <c r="F60" s="7" t="s">
        <v>5</v>
      </c>
      <c r="G60" s="219" t="s">
        <v>421</v>
      </c>
      <c r="H60" s="220"/>
    </row>
    <row r="61" spans="1:9" ht="14.15" customHeight="1" x14ac:dyDescent="0.35">
      <c r="A61" s="5"/>
      <c r="B61" s="5"/>
      <c r="C61" s="5"/>
      <c r="D61" s="5"/>
      <c r="E61" s="5"/>
      <c r="F61" s="5"/>
      <c r="G61" s="5"/>
      <c r="H61" s="5"/>
      <c r="I61" s="2"/>
    </row>
    <row r="62" spans="1:9" ht="14.15" customHeight="1" x14ac:dyDescent="0.35">
      <c r="A62" s="8" t="s">
        <v>21</v>
      </c>
      <c r="B62" s="133" t="s">
        <v>104</v>
      </c>
      <c r="C62" s="133"/>
      <c r="D62" s="143"/>
      <c r="E62" s="5"/>
      <c r="F62" s="8" t="s">
        <v>20</v>
      </c>
      <c r="G62" s="133" t="s">
        <v>113</v>
      </c>
      <c r="H62" s="133"/>
      <c r="I62" s="143"/>
    </row>
    <row r="63" spans="1:9" ht="14.15" customHeight="1" x14ac:dyDescent="0.35">
      <c r="A63" s="134" t="s">
        <v>105</v>
      </c>
      <c r="B63" s="133"/>
      <c r="C63" s="133" t="s">
        <v>109</v>
      </c>
      <c r="D63" s="133"/>
      <c r="E63" s="5"/>
      <c r="F63" s="134" t="s">
        <v>114</v>
      </c>
      <c r="G63" s="133"/>
      <c r="H63" s="133" t="s">
        <v>118</v>
      </c>
      <c r="I63" s="143"/>
    </row>
    <row r="64" spans="1:9" ht="14.15" customHeight="1" x14ac:dyDescent="0.35">
      <c r="A64" s="134" t="s">
        <v>106</v>
      </c>
      <c r="B64" s="133"/>
      <c r="C64" s="133" t="s">
        <v>110</v>
      </c>
      <c r="D64" s="133"/>
      <c r="E64" s="5"/>
      <c r="F64" s="134" t="s">
        <v>115</v>
      </c>
      <c r="G64" s="133"/>
      <c r="H64" s="133" t="s">
        <v>119</v>
      </c>
      <c r="I64" s="143"/>
    </row>
    <row r="65" spans="1:9" ht="14.15" customHeight="1" x14ac:dyDescent="0.35">
      <c r="A65" s="134" t="s">
        <v>108</v>
      </c>
      <c r="B65" s="133"/>
      <c r="C65" s="133" t="s">
        <v>111</v>
      </c>
      <c r="D65" s="133"/>
      <c r="E65" s="5"/>
      <c r="F65" s="134" t="s">
        <v>117</v>
      </c>
      <c r="G65" s="133"/>
      <c r="H65" s="133" t="s">
        <v>120</v>
      </c>
      <c r="I65" s="143"/>
    </row>
    <row r="66" spans="1:9" ht="14.15" customHeight="1" x14ac:dyDescent="0.35">
      <c r="A66" s="134" t="s">
        <v>107</v>
      </c>
      <c r="B66" s="133"/>
      <c r="C66" s="133" t="s">
        <v>112</v>
      </c>
      <c r="D66" s="133"/>
      <c r="E66" s="5"/>
      <c r="F66" s="134" t="s">
        <v>116</v>
      </c>
      <c r="G66" s="133"/>
      <c r="H66" s="133" t="s">
        <v>121</v>
      </c>
      <c r="I66" s="143"/>
    </row>
    <row r="67" spans="1:9" ht="7.5" customHeight="1" x14ac:dyDescent="0.35">
      <c r="A67" s="5"/>
      <c r="B67" s="5"/>
      <c r="C67" s="5"/>
      <c r="D67" s="5"/>
      <c r="E67" s="5"/>
      <c r="F67" s="5"/>
      <c r="G67" s="5"/>
      <c r="H67" s="5"/>
      <c r="I67" s="2"/>
    </row>
    <row r="68" spans="1:9" ht="14.15" customHeight="1" x14ac:dyDescent="0.35">
      <c r="A68" s="6" t="s">
        <v>5</v>
      </c>
      <c r="B68" s="219" t="s">
        <v>421</v>
      </c>
      <c r="C68" s="220"/>
      <c r="D68" s="5"/>
      <c r="E68" s="5"/>
      <c r="F68" s="7" t="s">
        <v>5</v>
      </c>
      <c r="G68" s="219" t="s">
        <v>421</v>
      </c>
      <c r="H68" s="220"/>
    </row>
    <row r="69" spans="1:9" ht="14.15" customHeight="1" x14ac:dyDescent="0.35">
      <c r="A69" s="5"/>
      <c r="B69" s="5"/>
      <c r="C69" s="5"/>
      <c r="D69" s="5"/>
      <c r="E69" s="5"/>
      <c r="F69" s="5"/>
      <c r="G69" s="5"/>
      <c r="H69" s="5"/>
      <c r="I69" s="2"/>
    </row>
    <row r="70" spans="1:9" ht="15.75" customHeight="1" x14ac:dyDescent="0.35">
      <c r="A70" s="144" t="s">
        <v>140</v>
      </c>
      <c r="B70" s="145"/>
      <c r="C70" s="145"/>
      <c r="D70" s="145"/>
      <c r="E70" s="145"/>
      <c r="F70" s="145"/>
      <c r="G70" s="145"/>
      <c r="H70" s="145"/>
      <c r="I70" s="146"/>
    </row>
    <row r="71" spans="1:9" ht="14.15" customHeight="1" x14ac:dyDescent="0.35">
      <c r="A71" s="5"/>
      <c r="B71" s="5"/>
      <c r="C71" s="5"/>
      <c r="D71" s="5"/>
      <c r="E71" s="5"/>
      <c r="F71" s="5"/>
      <c r="G71" s="5"/>
      <c r="H71" s="5"/>
      <c r="I71" s="2"/>
    </row>
    <row r="72" spans="1:9" ht="14.15" customHeight="1" x14ac:dyDescent="0.35">
      <c r="A72" s="8" t="s">
        <v>124</v>
      </c>
      <c r="B72" s="133" t="s">
        <v>130</v>
      </c>
      <c r="C72" s="133"/>
      <c r="D72" s="143"/>
      <c r="E72" s="5"/>
      <c r="F72" s="8" t="s">
        <v>127</v>
      </c>
      <c r="G72" s="133" t="s">
        <v>159</v>
      </c>
      <c r="H72" s="133"/>
      <c r="I72" s="143"/>
    </row>
    <row r="73" spans="1:9" ht="14.15" customHeight="1" x14ac:dyDescent="0.35">
      <c r="A73" s="134" t="s">
        <v>135</v>
      </c>
      <c r="B73" s="133"/>
      <c r="C73" s="133" t="s">
        <v>131</v>
      </c>
      <c r="D73" s="133"/>
      <c r="E73" s="5"/>
      <c r="F73" s="134" t="s">
        <v>160</v>
      </c>
      <c r="G73" s="133"/>
      <c r="H73" s="133" t="s">
        <v>164</v>
      </c>
      <c r="I73" s="133"/>
    </row>
    <row r="74" spans="1:9" ht="14.15" customHeight="1" x14ac:dyDescent="0.35">
      <c r="A74" s="134" t="s">
        <v>136</v>
      </c>
      <c r="B74" s="133"/>
      <c r="C74" s="133" t="s">
        <v>132</v>
      </c>
      <c r="D74" s="133"/>
      <c r="E74" s="5"/>
      <c r="F74" s="134" t="s">
        <v>161</v>
      </c>
      <c r="G74" s="133"/>
      <c r="H74" s="133" t="s">
        <v>165</v>
      </c>
      <c r="I74" s="133"/>
    </row>
    <row r="75" spans="1:9" ht="14.15" customHeight="1" x14ac:dyDescent="0.35">
      <c r="A75" s="134" t="s">
        <v>138</v>
      </c>
      <c r="B75" s="133"/>
      <c r="C75" s="133" t="s">
        <v>133</v>
      </c>
      <c r="D75" s="133"/>
      <c r="E75" s="5"/>
      <c r="F75" s="134" t="s">
        <v>163</v>
      </c>
      <c r="G75" s="133"/>
      <c r="H75" s="133" t="s">
        <v>166</v>
      </c>
      <c r="I75" s="133"/>
    </row>
    <row r="76" spans="1:9" ht="14.15" customHeight="1" x14ac:dyDescent="0.35">
      <c r="A76" s="134" t="s">
        <v>137</v>
      </c>
      <c r="B76" s="133"/>
      <c r="C76" s="133" t="s">
        <v>134</v>
      </c>
      <c r="D76" s="133"/>
      <c r="E76" s="5"/>
      <c r="F76" s="134" t="s">
        <v>162</v>
      </c>
      <c r="G76" s="133"/>
      <c r="H76" s="133" t="s">
        <v>167</v>
      </c>
      <c r="I76" s="133"/>
    </row>
    <row r="77" spans="1:9" ht="7.5" customHeight="1" x14ac:dyDescent="0.35">
      <c r="A77" s="5"/>
      <c r="B77" s="5"/>
      <c r="C77" s="5"/>
      <c r="D77" s="5"/>
      <c r="E77" s="5"/>
      <c r="F77" s="5"/>
      <c r="G77" s="5"/>
      <c r="H77" s="5"/>
      <c r="I77" s="5"/>
    </row>
    <row r="78" spans="1:9" ht="14.15" customHeight="1" x14ac:dyDescent="0.35">
      <c r="A78" s="6" t="s">
        <v>5</v>
      </c>
      <c r="B78" s="219" t="s">
        <v>421</v>
      </c>
      <c r="C78" s="220"/>
      <c r="D78" s="5"/>
      <c r="E78" s="5"/>
      <c r="F78" s="7" t="s">
        <v>5</v>
      </c>
      <c r="G78" s="219" t="s">
        <v>421</v>
      </c>
      <c r="H78" s="220"/>
      <c r="I78" s="9"/>
    </row>
    <row r="79" spans="1:9" ht="14.15" customHeight="1" x14ac:dyDescent="0.35">
      <c r="A79" s="5"/>
      <c r="B79" s="5"/>
      <c r="C79" s="5"/>
      <c r="D79" s="5"/>
      <c r="E79" s="5"/>
      <c r="F79" s="5"/>
      <c r="G79" s="5"/>
      <c r="H79" s="5"/>
      <c r="I79" s="2"/>
    </row>
    <row r="80" spans="1:9" ht="14.15" customHeight="1" x14ac:dyDescent="0.35">
      <c r="A80" s="8" t="s">
        <v>125</v>
      </c>
      <c r="B80" s="133" t="s">
        <v>141</v>
      </c>
      <c r="C80" s="133"/>
      <c r="D80" s="143"/>
      <c r="E80" s="5"/>
      <c r="F80" s="8" t="s">
        <v>128</v>
      </c>
      <c r="G80" s="133" t="s">
        <v>168</v>
      </c>
      <c r="H80" s="133"/>
      <c r="I80" s="143"/>
    </row>
    <row r="81" spans="1:9" ht="14.15" customHeight="1" x14ac:dyDescent="0.35">
      <c r="A81" s="134" t="s">
        <v>142</v>
      </c>
      <c r="B81" s="133"/>
      <c r="C81" s="133" t="s">
        <v>146</v>
      </c>
      <c r="D81" s="133"/>
      <c r="E81" s="5"/>
      <c r="F81" s="134" t="s">
        <v>169</v>
      </c>
      <c r="G81" s="133"/>
      <c r="H81" s="133" t="s">
        <v>173</v>
      </c>
      <c r="I81" s="133"/>
    </row>
    <row r="82" spans="1:9" ht="14.15" customHeight="1" x14ac:dyDescent="0.35">
      <c r="A82" s="134" t="s">
        <v>143</v>
      </c>
      <c r="B82" s="133"/>
      <c r="C82" s="133" t="s">
        <v>147</v>
      </c>
      <c r="D82" s="133"/>
      <c r="E82" s="5"/>
      <c r="F82" s="134" t="s">
        <v>170</v>
      </c>
      <c r="G82" s="133"/>
      <c r="H82" s="133" t="s">
        <v>174</v>
      </c>
      <c r="I82" s="133"/>
    </row>
    <row r="83" spans="1:9" ht="14.15" customHeight="1" x14ac:dyDescent="0.35">
      <c r="A83" s="134" t="s">
        <v>145</v>
      </c>
      <c r="B83" s="133"/>
      <c r="C83" s="133" t="s">
        <v>148</v>
      </c>
      <c r="D83" s="133"/>
      <c r="E83" s="5"/>
      <c r="F83" s="134" t="s">
        <v>172</v>
      </c>
      <c r="G83" s="133"/>
      <c r="H83" s="133" t="s">
        <v>148</v>
      </c>
      <c r="I83" s="133"/>
    </row>
    <row r="84" spans="1:9" ht="14.15" customHeight="1" x14ac:dyDescent="0.35">
      <c r="A84" s="134" t="s">
        <v>144</v>
      </c>
      <c r="B84" s="133"/>
      <c r="C84" s="133" t="s">
        <v>149</v>
      </c>
      <c r="D84" s="133"/>
      <c r="E84" s="5"/>
      <c r="F84" s="134" t="s">
        <v>171</v>
      </c>
      <c r="G84" s="133"/>
      <c r="H84" s="133" t="s">
        <v>175</v>
      </c>
      <c r="I84" s="133"/>
    </row>
    <row r="85" spans="1:9" ht="7.5" customHeight="1" x14ac:dyDescent="0.35">
      <c r="A85" s="5"/>
      <c r="B85" s="5"/>
      <c r="C85" s="5"/>
      <c r="D85" s="5"/>
      <c r="E85" s="5"/>
      <c r="F85" s="5"/>
      <c r="G85" s="5"/>
      <c r="H85" s="5"/>
      <c r="I85" s="5"/>
    </row>
    <row r="86" spans="1:9" ht="14.15" customHeight="1" x14ac:dyDescent="0.35">
      <c r="A86" s="6" t="s">
        <v>5</v>
      </c>
      <c r="B86" s="219" t="s">
        <v>421</v>
      </c>
      <c r="C86" s="220"/>
      <c r="D86" s="5"/>
      <c r="E86" s="5"/>
      <c r="F86" s="7" t="s">
        <v>5</v>
      </c>
      <c r="G86" s="219" t="s">
        <v>421</v>
      </c>
      <c r="H86" s="220"/>
      <c r="I86" s="9"/>
    </row>
    <row r="87" spans="1:9" ht="14.15" customHeight="1" x14ac:dyDescent="0.35">
      <c r="A87" s="5"/>
      <c r="B87" s="5"/>
      <c r="C87" s="5"/>
      <c r="D87" s="5"/>
      <c r="E87" s="5"/>
      <c r="F87" s="5"/>
      <c r="G87" s="5"/>
      <c r="H87" s="5"/>
      <c r="I87" s="2"/>
    </row>
    <row r="88" spans="1:9" ht="14.15" customHeight="1" x14ac:dyDescent="0.35">
      <c r="A88" s="8" t="s">
        <v>126</v>
      </c>
      <c r="B88" s="133" t="s">
        <v>150</v>
      </c>
      <c r="C88" s="133"/>
      <c r="D88" s="143"/>
      <c r="E88" s="5"/>
      <c r="F88" s="8" t="s">
        <v>129</v>
      </c>
      <c r="G88" s="133" t="s">
        <v>176</v>
      </c>
      <c r="H88" s="133"/>
      <c r="I88" s="143"/>
    </row>
    <row r="89" spans="1:9" ht="14.15" customHeight="1" x14ac:dyDescent="0.35">
      <c r="A89" s="134" t="s">
        <v>155</v>
      </c>
      <c r="B89" s="133"/>
      <c r="C89" s="133" t="s">
        <v>151</v>
      </c>
      <c r="D89" s="133"/>
      <c r="E89" s="5"/>
      <c r="F89" s="134" t="s">
        <v>177</v>
      </c>
      <c r="G89" s="133"/>
      <c r="H89" s="133" t="s">
        <v>181</v>
      </c>
      <c r="I89" s="133"/>
    </row>
    <row r="90" spans="1:9" ht="14.15" customHeight="1" x14ac:dyDescent="0.35">
      <c r="A90" s="134" t="s">
        <v>156</v>
      </c>
      <c r="B90" s="133"/>
      <c r="C90" s="133" t="s">
        <v>152</v>
      </c>
      <c r="D90" s="133"/>
      <c r="E90" s="5"/>
      <c r="F90" s="134" t="s">
        <v>178</v>
      </c>
      <c r="G90" s="133"/>
      <c r="H90" s="133" t="s">
        <v>182</v>
      </c>
      <c r="I90" s="133"/>
    </row>
    <row r="91" spans="1:9" ht="14.15" customHeight="1" x14ac:dyDescent="0.35">
      <c r="A91" s="134" t="s">
        <v>158</v>
      </c>
      <c r="B91" s="133"/>
      <c r="C91" s="133" t="s">
        <v>153</v>
      </c>
      <c r="D91" s="133"/>
      <c r="E91" s="5"/>
      <c r="F91" s="134" t="s">
        <v>180</v>
      </c>
      <c r="G91" s="133"/>
      <c r="H91" s="133" t="s">
        <v>183</v>
      </c>
      <c r="I91" s="133"/>
    </row>
    <row r="92" spans="1:9" ht="14.15" customHeight="1" x14ac:dyDescent="0.35">
      <c r="A92" s="134" t="s">
        <v>157</v>
      </c>
      <c r="B92" s="133"/>
      <c r="C92" s="133" t="s">
        <v>154</v>
      </c>
      <c r="D92" s="133"/>
      <c r="E92" s="5"/>
      <c r="F92" s="134" t="s">
        <v>179</v>
      </c>
      <c r="G92" s="133"/>
      <c r="H92" s="133" t="s">
        <v>175</v>
      </c>
      <c r="I92" s="133"/>
    </row>
    <row r="93" spans="1:9" ht="7.5" customHeight="1" x14ac:dyDescent="0.35">
      <c r="A93" s="5"/>
      <c r="B93" s="5"/>
      <c r="C93" s="5"/>
      <c r="D93" s="5"/>
      <c r="E93" s="5"/>
      <c r="F93" s="5"/>
      <c r="G93" s="5"/>
      <c r="H93" s="5"/>
      <c r="I93" s="5"/>
    </row>
    <row r="94" spans="1:9" ht="14.15" customHeight="1" x14ac:dyDescent="0.35">
      <c r="A94" s="6" t="s">
        <v>5</v>
      </c>
      <c r="B94" s="219" t="s">
        <v>421</v>
      </c>
      <c r="C94" s="220"/>
      <c r="D94" s="5"/>
      <c r="E94" s="5"/>
      <c r="F94" s="7" t="s">
        <v>5</v>
      </c>
      <c r="G94" s="219" t="s">
        <v>421</v>
      </c>
      <c r="H94" s="220"/>
      <c r="I94" s="9"/>
    </row>
    <row r="95" spans="1:9" ht="13.5" customHeight="1" x14ac:dyDescent="0.35">
      <c r="A95" s="5"/>
      <c r="B95" s="5"/>
      <c r="C95" s="5"/>
      <c r="D95" s="5"/>
      <c r="E95" s="5"/>
      <c r="F95" s="5"/>
      <c r="G95" s="5"/>
      <c r="H95" s="5"/>
      <c r="I95" s="2"/>
    </row>
    <row r="96" spans="1:9" ht="14.15" customHeight="1" x14ac:dyDescent="0.35">
      <c r="A96" s="5"/>
      <c r="B96" s="5"/>
      <c r="C96" s="5"/>
      <c r="D96" s="5"/>
      <c r="E96" s="5"/>
      <c r="F96" s="5"/>
      <c r="G96" s="5"/>
      <c r="H96" s="5"/>
      <c r="I96" s="2"/>
    </row>
    <row r="97" spans="1:9" ht="14.15" customHeight="1" x14ac:dyDescent="0.35">
      <c r="A97" s="5"/>
      <c r="B97" s="5"/>
      <c r="C97" s="5"/>
      <c r="D97" s="5"/>
      <c r="E97" s="5"/>
      <c r="F97" s="5"/>
      <c r="G97" s="5"/>
      <c r="H97" s="5"/>
      <c r="I97" s="2"/>
    </row>
    <row r="98" spans="1:9" ht="14.15" customHeight="1" x14ac:dyDescent="0.35">
      <c r="A98" s="5"/>
      <c r="B98" s="5"/>
      <c r="C98" s="5"/>
      <c r="D98" s="5"/>
      <c r="E98" s="5"/>
      <c r="F98" s="5"/>
      <c r="G98" s="5"/>
      <c r="H98" s="5"/>
      <c r="I98" s="2"/>
    </row>
    <row r="99" spans="1:9" ht="14.15" customHeight="1" x14ac:dyDescent="0.35">
      <c r="A99" s="5"/>
      <c r="B99" s="5"/>
      <c r="C99" s="5"/>
      <c r="D99" s="5"/>
      <c r="E99" s="5"/>
      <c r="F99" s="5"/>
      <c r="G99" s="5"/>
      <c r="H99" s="5"/>
      <c r="I99" s="2"/>
    </row>
    <row r="100" spans="1:9" ht="14.15" customHeight="1" x14ac:dyDescent="0.35">
      <c r="A100" s="5"/>
      <c r="B100" s="5"/>
      <c r="C100" s="5"/>
      <c r="D100" s="5"/>
      <c r="E100" s="5"/>
      <c r="F100" s="5"/>
      <c r="G100" s="5"/>
      <c r="H100" s="5"/>
      <c r="I100" s="2"/>
    </row>
    <row r="101" spans="1:9" ht="14.15" customHeight="1" x14ac:dyDescent="0.35">
      <c r="A101" s="5"/>
      <c r="B101" s="5"/>
      <c r="C101" s="5"/>
      <c r="D101" s="5"/>
      <c r="E101" s="5"/>
      <c r="F101" s="5"/>
      <c r="G101" s="5"/>
      <c r="H101" s="5"/>
      <c r="I101" s="2"/>
    </row>
    <row r="102" spans="1:9" ht="14.15" customHeight="1" x14ac:dyDescent="0.35">
      <c r="A102" s="5"/>
      <c r="B102" s="5"/>
      <c r="C102" s="5"/>
      <c r="D102" s="5"/>
      <c r="E102" s="5"/>
      <c r="F102" s="5"/>
      <c r="G102" s="5"/>
      <c r="H102" s="5"/>
      <c r="I102" s="2"/>
    </row>
    <row r="103" spans="1:9" ht="14.15" customHeight="1" x14ac:dyDescent="0.35">
      <c r="A103" s="5"/>
      <c r="B103" s="5"/>
      <c r="C103" s="5"/>
      <c r="D103" s="5"/>
      <c r="E103" s="5"/>
      <c r="F103" s="5"/>
      <c r="G103" s="5"/>
      <c r="H103" s="5"/>
      <c r="I103" s="2"/>
    </row>
    <row r="104" spans="1:9" ht="14.15" customHeight="1" x14ac:dyDescent="0.35">
      <c r="A104" s="5"/>
      <c r="B104" s="5"/>
      <c r="C104" s="5"/>
      <c r="D104" s="5"/>
      <c r="E104" s="5"/>
      <c r="F104" s="5"/>
      <c r="G104" s="5"/>
      <c r="H104" s="5"/>
      <c r="I104" s="2"/>
    </row>
    <row r="105" spans="1:9" ht="14.15" customHeight="1" x14ac:dyDescent="0.35">
      <c r="A105" s="5"/>
      <c r="B105" s="5"/>
      <c r="C105" s="5"/>
      <c r="D105" s="5"/>
      <c r="E105" s="5"/>
      <c r="F105" s="5"/>
      <c r="G105" s="5"/>
      <c r="H105" s="5"/>
      <c r="I105" s="2"/>
    </row>
    <row r="106" spans="1:9" ht="14.15" customHeight="1" x14ac:dyDescent="0.35">
      <c r="A106" s="5"/>
      <c r="B106" s="5"/>
      <c r="C106" s="5"/>
      <c r="D106" s="5"/>
      <c r="E106" s="5"/>
      <c r="F106" s="5"/>
      <c r="G106" s="5"/>
      <c r="H106" s="5"/>
      <c r="I106" s="2"/>
    </row>
    <row r="107" spans="1:9" ht="14.15" customHeight="1" x14ac:dyDescent="0.35">
      <c r="A107" s="5"/>
      <c r="B107" s="5"/>
      <c r="C107" s="5"/>
      <c r="D107" s="5"/>
      <c r="E107" s="5"/>
      <c r="F107" s="5"/>
      <c r="G107" s="5"/>
      <c r="H107" s="5"/>
      <c r="I107" s="2"/>
    </row>
    <row r="108" spans="1:9" ht="14.15" customHeight="1" x14ac:dyDescent="0.35">
      <c r="A108" s="5"/>
      <c r="B108" s="5"/>
      <c r="C108" s="5"/>
      <c r="D108" s="5"/>
      <c r="E108" s="5"/>
      <c r="F108" s="5"/>
      <c r="G108" s="5"/>
      <c r="H108" s="5"/>
      <c r="I108" s="2"/>
    </row>
    <row r="109" spans="1:9" ht="14.15" customHeight="1" x14ac:dyDescent="0.35">
      <c r="A109" s="5"/>
      <c r="B109" s="5"/>
      <c r="C109" s="5"/>
      <c r="D109" s="5"/>
      <c r="E109" s="5"/>
      <c r="F109" s="5"/>
      <c r="G109" s="5"/>
      <c r="H109" s="5"/>
      <c r="I109" s="2"/>
    </row>
    <row r="110" spans="1:9" ht="14.15" customHeight="1" x14ac:dyDescent="0.35">
      <c r="A110" s="5"/>
      <c r="B110" s="5"/>
      <c r="C110" s="5"/>
      <c r="D110" s="5"/>
      <c r="E110" s="5"/>
      <c r="F110" s="5"/>
      <c r="G110" s="5"/>
      <c r="H110" s="5"/>
      <c r="I110" s="2"/>
    </row>
    <row r="111" spans="1:9" ht="14.15" customHeight="1" x14ac:dyDescent="0.35">
      <c r="A111" s="5"/>
      <c r="B111" s="5"/>
      <c r="C111" s="5"/>
      <c r="D111" s="5"/>
      <c r="E111" s="5"/>
      <c r="F111" s="5"/>
      <c r="G111" s="5"/>
      <c r="H111" s="5"/>
      <c r="I111" s="2"/>
    </row>
    <row r="112" spans="1:9" ht="14.15" customHeight="1" x14ac:dyDescent="0.35">
      <c r="A112" s="2"/>
      <c r="B112" s="2"/>
      <c r="C112" s="2"/>
      <c r="D112" s="2"/>
      <c r="E112" s="2"/>
      <c r="F112" s="2"/>
      <c r="G112" s="2"/>
      <c r="H112" s="2"/>
      <c r="I112" s="2"/>
    </row>
    <row r="113" spans="1:9" ht="14.15" customHeight="1" x14ac:dyDescent="0.35">
      <c r="A113" s="2"/>
      <c r="B113" s="2"/>
      <c r="C113" s="2"/>
      <c r="D113" s="2"/>
      <c r="E113" s="2"/>
      <c r="F113" s="2"/>
      <c r="G113" s="2"/>
      <c r="H113" s="2"/>
      <c r="I113" s="2"/>
    </row>
    <row r="114" spans="1:9" ht="14.15" customHeight="1" x14ac:dyDescent="0.35">
      <c r="A114" s="2"/>
      <c r="B114" s="2"/>
      <c r="C114" s="2"/>
      <c r="D114" s="2"/>
      <c r="E114" s="2"/>
      <c r="F114" s="2"/>
      <c r="G114" s="2"/>
      <c r="H114" s="2"/>
      <c r="I114" s="2"/>
    </row>
    <row r="115" spans="1:9" ht="14.15" customHeight="1" x14ac:dyDescent="0.35">
      <c r="A115" s="2"/>
      <c r="B115" s="2"/>
      <c r="C115" s="2"/>
      <c r="D115" s="2"/>
      <c r="E115" s="2"/>
      <c r="F115" s="2"/>
      <c r="G115" s="2"/>
      <c r="H115" s="2"/>
      <c r="I115" s="2"/>
    </row>
    <row r="116" spans="1:9" ht="14.15" customHeight="1" x14ac:dyDescent="0.35">
      <c r="A116" s="2"/>
      <c r="B116" s="2"/>
      <c r="C116" s="2"/>
      <c r="D116" s="2"/>
      <c r="E116" s="2"/>
      <c r="F116" s="2"/>
      <c r="G116" s="2"/>
      <c r="H116" s="2"/>
      <c r="I116" s="2"/>
    </row>
    <row r="117" spans="1:9" ht="14.15" customHeight="1" x14ac:dyDescent="0.35">
      <c r="A117" s="2"/>
      <c r="B117" s="2"/>
      <c r="C117" s="2"/>
      <c r="D117" s="2"/>
      <c r="E117" s="2"/>
      <c r="F117" s="2"/>
      <c r="G117" s="2"/>
      <c r="H117" s="2"/>
      <c r="I117" s="2"/>
    </row>
    <row r="118" spans="1:9" ht="30.75" customHeight="1" x14ac:dyDescent="0.7">
      <c r="A118" s="135" t="s">
        <v>184</v>
      </c>
      <c r="B118" s="136"/>
      <c r="C118" s="136"/>
      <c r="D118" s="136"/>
      <c r="E118" s="136"/>
      <c r="F118" s="136"/>
      <c r="G118" s="136"/>
      <c r="H118" s="136"/>
      <c r="I118" s="137"/>
    </row>
    <row r="119" spans="1:9" ht="45.75" customHeight="1" x14ac:dyDescent="0.35">
      <c r="A119" s="138" t="s">
        <v>259</v>
      </c>
      <c r="B119" s="139"/>
      <c r="C119" s="139"/>
      <c r="D119" s="139"/>
      <c r="E119" s="139"/>
      <c r="F119" s="139"/>
      <c r="G119" s="139"/>
      <c r="H119" s="139"/>
      <c r="I119" s="140"/>
    </row>
    <row r="120" spans="1:9" ht="15.5" x14ac:dyDescent="0.35">
      <c r="A120" s="144" t="s">
        <v>185</v>
      </c>
      <c r="B120" s="145"/>
      <c r="C120" s="145"/>
      <c r="D120" s="145"/>
      <c r="E120" s="145"/>
      <c r="F120" s="145"/>
      <c r="G120" s="145"/>
      <c r="H120" s="145"/>
      <c r="I120" s="146"/>
    </row>
    <row r="121" spans="1:9" ht="7.5" customHeight="1" x14ac:dyDescent="0.35">
      <c r="A121" s="2"/>
      <c r="B121" s="2"/>
      <c r="C121" s="2"/>
      <c r="D121" s="2"/>
      <c r="E121" s="2"/>
      <c r="F121" s="2"/>
      <c r="G121" s="2"/>
      <c r="H121" s="2"/>
      <c r="I121" s="2"/>
    </row>
    <row r="122" spans="1:9" ht="52.5" customHeight="1" x14ac:dyDescent="0.35">
      <c r="A122" s="147" t="s">
        <v>186</v>
      </c>
      <c r="B122" s="148"/>
      <c r="C122" s="148"/>
      <c r="D122" s="148"/>
      <c r="E122" s="148"/>
      <c r="F122" s="148"/>
      <c r="G122" s="148"/>
      <c r="H122" s="148"/>
      <c r="I122" s="149"/>
    </row>
    <row r="123" spans="1:9" ht="9" customHeight="1" x14ac:dyDescent="0.35">
      <c r="A123" s="2"/>
      <c r="B123" s="2"/>
      <c r="C123" s="2"/>
      <c r="D123" s="2"/>
      <c r="E123" s="2"/>
      <c r="F123" s="2"/>
      <c r="G123" s="2"/>
      <c r="H123" s="2"/>
      <c r="I123" s="2"/>
    </row>
    <row r="124" spans="1:9" x14ac:dyDescent="0.35">
      <c r="A124" s="8" t="s">
        <v>26</v>
      </c>
      <c r="B124" s="156" t="s">
        <v>187</v>
      </c>
      <c r="C124" s="156"/>
      <c r="D124" s="156"/>
      <c r="E124" s="156"/>
      <c r="F124" s="156"/>
      <c r="G124" s="156"/>
      <c r="H124" s="156"/>
      <c r="I124" s="156"/>
    </row>
    <row r="125" spans="1:9" x14ac:dyDescent="0.35">
      <c r="A125" s="5"/>
      <c r="B125" s="156"/>
      <c r="C125" s="156"/>
      <c r="D125" s="156"/>
      <c r="E125" s="156"/>
      <c r="F125" s="156"/>
      <c r="G125" s="156"/>
      <c r="H125" s="156"/>
      <c r="I125" s="156"/>
    </row>
    <row r="126" spans="1:9" x14ac:dyDescent="0.35">
      <c r="A126" s="5"/>
      <c r="B126" s="156"/>
      <c r="C126" s="156"/>
      <c r="D126" s="156"/>
      <c r="E126" s="156"/>
      <c r="F126" s="156"/>
      <c r="G126" s="156"/>
      <c r="H126" s="156"/>
      <c r="I126" s="156"/>
    </row>
    <row r="127" spans="1:9" ht="8.25" customHeight="1" x14ac:dyDescent="0.35">
      <c r="A127" s="5"/>
      <c r="B127" s="156"/>
      <c r="C127" s="156"/>
      <c r="D127" s="156"/>
      <c r="E127" s="156"/>
      <c r="F127" s="156"/>
      <c r="G127" s="156"/>
      <c r="H127" s="156"/>
      <c r="I127" s="156"/>
    </row>
    <row r="128" spans="1:9" x14ac:dyDescent="0.35">
      <c r="A128" s="134" t="s">
        <v>0</v>
      </c>
      <c r="B128" s="133"/>
      <c r="C128" s="5" t="s">
        <v>188</v>
      </c>
      <c r="D128" s="5"/>
      <c r="E128" s="5"/>
      <c r="F128" s="5"/>
      <c r="G128" s="5"/>
      <c r="H128" s="5"/>
      <c r="I128" s="2"/>
    </row>
    <row r="129" spans="1:9" x14ac:dyDescent="0.35">
      <c r="A129" s="134" t="s">
        <v>1</v>
      </c>
      <c r="B129" s="133"/>
      <c r="C129" s="5" t="s">
        <v>189</v>
      </c>
      <c r="D129" s="5"/>
      <c r="E129" s="5"/>
      <c r="F129" s="5"/>
      <c r="G129" s="5"/>
      <c r="H129" s="5"/>
      <c r="I129" s="2"/>
    </row>
    <row r="130" spans="1:9" x14ac:dyDescent="0.35">
      <c r="A130" s="134" t="s">
        <v>3</v>
      </c>
      <c r="B130" s="133"/>
      <c r="C130" s="5" t="s">
        <v>190</v>
      </c>
      <c r="D130" s="5"/>
      <c r="E130" s="5"/>
      <c r="F130" s="5"/>
      <c r="G130" s="5"/>
      <c r="H130" s="5"/>
      <c r="I130" s="2"/>
    </row>
    <row r="131" spans="1:9" x14ac:dyDescent="0.35">
      <c r="A131" s="134" t="s">
        <v>2</v>
      </c>
      <c r="B131" s="133"/>
      <c r="C131" s="5" t="s">
        <v>191</v>
      </c>
      <c r="D131" s="5"/>
      <c r="E131" s="5"/>
      <c r="F131" s="2"/>
      <c r="G131" s="2"/>
      <c r="H131" s="2"/>
      <c r="I131" s="2"/>
    </row>
    <row r="132" spans="1:9" ht="7.5" customHeight="1" x14ac:dyDescent="0.35">
      <c r="A132" s="2"/>
      <c r="B132" s="2"/>
      <c r="C132" s="2"/>
      <c r="D132" s="2"/>
      <c r="E132" s="2"/>
      <c r="F132" s="2"/>
      <c r="G132" s="2"/>
      <c r="H132" s="2"/>
      <c r="I132" s="2"/>
    </row>
    <row r="133" spans="1:9" ht="18.5" x14ac:dyDescent="0.35">
      <c r="A133" s="6" t="s">
        <v>5</v>
      </c>
      <c r="B133" s="219" t="s">
        <v>421</v>
      </c>
      <c r="C133" s="220"/>
      <c r="D133" s="2"/>
      <c r="E133" s="2"/>
      <c r="F133" s="2"/>
      <c r="G133" s="2"/>
      <c r="H133" s="2"/>
      <c r="I133" s="2"/>
    </row>
    <row r="134" spans="1:9" ht="9.75" customHeight="1" x14ac:dyDescent="0.35">
      <c r="A134" s="2"/>
      <c r="B134" s="2"/>
      <c r="C134" s="2"/>
      <c r="D134" s="2"/>
      <c r="E134" s="2"/>
      <c r="F134" s="2"/>
      <c r="G134" s="2"/>
      <c r="H134" s="2"/>
      <c r="I134" s="2"/>
    </row>
    <row r="135" spans="1:9" x14ac:dyDescent="0.35">
      <c r="A135" s="8" t="s">
        <v>25</v>
      </c>
      <c r="B135" s="156" t="s">
        <v>193</v>
      </c>
      <c r="C135" s="156"/>
      <c r="D135" s="156"/>
      <c r="E135" s="156"/>
      <c r="F135" s="156"/>
      <c r="G135" s="156"/>
      <c r="H135" s="156"/>
      <c r="I135" s="156"/>
    </row>
    <row r="136" spans="1:9" x14ac:dyDescent="0.35">
      <c r="A136" s="5"/>
      <c r="B136" s="156"/>
      <c r="C136" s="156"/>
      <c r="D136" s="156"/>
      <c r="E136" s="156"/>
      <c r="F136" s="156"/>
      <c r="G136" s="156"/>
      <c r="H136" s="156"/>
      <c r="I136" s="156"/>
    </row>
    <row r="137" spans="1:9" ht="9.75" customHeight="1" x14ac:dyDescent="0.35">
      <c r="A137" s="5"/>
      <c r="B137" s="156"/>
      <c r="C137" s="156"/>
      <c r="D137" s="156"/>
      <c r="E137" s="156"/>
      <c r="F137" s="156"/>
      <c r="G137" s="156"/>
      <c r="H137" s="156"/>
      <c r="I137" s="156"/>
    </row>
    <row r="138" spans="1:9" x14ac:dyDescent="0.35">
      <c r="A138" s="134" t="s">
        <v>38</v>
      </c>
      <c r="B138" s="133"/>
      <c r="C138" s="5" t="s">
        <v>194</v>
      </c>
      <c r="D138" s="5"/>
      <c r="E138" s="5"/>
      <c r="F138" s="5"/>
      <c r="G138" s="5"/>
      <c r="H138" s="5"/>
      <c r="I138" s="2"/>
    </row>
    <row r="139" spans="1:9" x14ac:dyDescent="0.35">
      <c r="A139" s="134" t="s">
        <v>39</v>
      </c>
      <c r="B139" s="133"/>
      <c r="C139" s="5" t="s">
        <v>195</v>
      </c>
      <c r="D139" s="5"/>
      <c r="E139" s="5"/>
      <c r="F139" s="5"/>
      <c r="G139" s="5"/>
      <c r="H139" s="5"/>
      <c r="I139" s="2"/>
    </row>
    <row r="140" spans="1:9" x14ac:dyDescent="0.35">
      <c r="A140" s="134" t="s">
        <v>41</v>
      </c>
      <c r="B140" s="133"/>
      <c r="C140" s="5" t="s">
        <v>196</v>
      </c>
      <c r="D140" s="5"/>
      <c r="E140" s="5"/>
      <c r="F140" s="5"/>
      <c r="G140" s="5"/>
      <c r="H140" s="5"/>
      <c r="I140" s="2"/>
    </row>
    <row r="141" spans="1:9" x14ac:dyDescent="0.35">
      <c r="A141" s="134" t="s">
        <v>40</v>
      </c>
      <c r="B141" s="133"/>
      <c r="C141" s="5" t="s">
        <v>197</v>
      </c>
      <c r="D141" s="5"/>
      <c r="E141" s="5"/>
      <c r="F141" s="2"/>
      <c r="G141" s="2"/>
      <c r="H141" s="2"/>
      <c r="I141" s="2"/>
    </row>
    <row r="142" spans="1:9" ht="7.5" customHeight="1" x14ac:dyDescent="0.35">
      <c r="A142" s="2"/>
      <c r="B142" s="2"/>
      <c r="C142" s="2"/>
      <c r="D142" s="2"/>
      <c r="E142" s="2"/>
      <c r="F142" s="2"/>
      <c r="G142" s="2"/>
      <c r="H142" s="2"/>
      <c r="I142" s="2"/>
    </row>
    <row r="143" spans="1:9" ht="18.5" x14ac:dyDescent="0.35">
      <c r="A143" s="6" t="s">
        <v>5</v>
      </c>
      <c r="B143" s="219" t="s">
        <v>421</v>
      </c>
      <c r="C143" s="220"/>
      <c r="D143" s="2"/>
      <c r="E143" s="2"/>
      <c r="F143" s="2"/>
      <c r="G143" s="2"/>
      <c r="H143" s="2"/>
      <c r="I143" s="2"/>
    </row>
    <row r="144" spans="1:9" ht="9.75" customHeight="1" x14ac:dyDescent="0.35">
      <c r="A144" s="2"/>
      <c r="B144" s="2"/>
      <c r="C144" s="2"/>
      <c r="D144" s="2"/>
      <c r="E144" s="2"/>
      <c r="F144" s="2"/>
      <c r="G144" s="2"/>
      <c r="H144" s="2"/>
      <c r="I144" s="2"/>
    </row>
    <row r="145" spans="1:9" x14ac:dyDescent="0.35">
      <c r="A145" s="8" t="s">
        <v>24</v>
      </c>
      <c r="B145" s="156" t="s">
        <v>198</v>
      </c>
      <c r="C145" s="156"/>
      <c r="D145" s="156"/>
      <c r="E145" s="156"/>
      <c r="F145" s="156"/>
      <c r="G145" s="156"/>
      <c r="H145" s="156"/>
      <c r="I145" s="156"/>
    </row>
    <row r="146" spans="1:9" x14ac:dyDescent="0.35">
      <c r="A146" s="5"/>
      <c r="B146" s="156"/>
      <c r="C146" s="156"/>
      <c r="D146" s="156"/>
      <c r="E146" s="156"/>
      <c r="F146" s="156"/>
      <c r="G146" s="156"/>
      <c r="H146" s="156"/>
      <c r="I146" s="156"/>
    </row>
    <row r="147" spans="1:9" ht="9.75" customHeight="1" x14ac:dyDescent="0.35">
      <c r="A147" s="5"/>
      <c r="B147" s="156"/>
      <c r="C147" s="156"/>
      <c r="D147" s="156"/>
      <c r="E147" s="156"/>
      <c r="F147" s="156"/>
      <c r="G147" s="156"/>
      <c r="H147" s="156"/>
      <c r="I147" s="156"/>
    </row>
    <row r="148" spans="1:9" x14ac:dyDescent="0.35">
      <c r="A148" s="134" t="s">
        <v>51</v>
      </c>
      <c r="B148" s="133"/>
      <c r="C148" s="5" t="s">
        <v>199</v>
      </c>
      <c r="D148" s="5"/>
      <c r="E148" s="5"/>
      <c r="F148" s="5"/>
      <c r="G148" s="5"/>
      <c r="H148" s="5"/>
      <c r="I148" s="2"/>
    </row>
    <row r="149" spans="1:9" x14ac:dyDescent="0.35">
      <c r="A149" s="134" t="s">
        <v>52</v>
      </c>
      <c r="B149" s="133"/>
      <c r="C149" s="5" t="s">
        <v>200</v>
      </c>
      <c r="D149" s="5"/>
      <c r="E149" s="5"/>
      <c r="F149" s="5"/>
      <c r="G149" s="5"/>
      <c r="H149" s="5"/>
      <c r="I149" s="2"/>
    </row>
    <row r="150" spans="1:9" x14ac:dyDescent="0.35">
      <c r="A150" s="134" t="s">
        <v>54</v>
      </c>
      <c r="B150" s="133"/>
      <c r="C150" s="5" t="s">
        <v>201</v>
      </c>
      <c r="D150" s="5"/>
      <c r="E150" s="5"/>
      <c r="F150" s="5"/>
      <c r="G150" s="5"/>
      <c r="H150" s="5"/>
      <c r="I150" s="2"/>
    </row>
    <row r="151" spans="1:9" x14ac:dyDescent="0.35">
      <c r="A151" s="134" t="s">
        <v>53</v>
      </c>
      <c r="B151" s="133"/>
      <c r="C151" s="5" t="s">
        <v>202</v>
      </c>
      <c r="D151" s="5"/>
      <c r="E151" s="5"/>
      <c r="F151" s="2"/>
      <c r="G151" s="2"/>
      <c r="H151" s="2"/>
      <c r="I151" s="2"/>
    </row>
    <row r="152" spans="1:9" ht="7.5" customHeight="1" x14ac:dyDescent="0.35">
      <c r="A152" s="2"/>
      <c r="B152" s="2"/>
      <c r="C152" s="2"/>
      <c r="D152" s="2"/>
      <c r="E152" s="2"/>
      <c r="F152" s="2"/>
      <c r="G152" s="2"/>
      <c r="H152" s="2"/>
      <c r="I152" s="2"/>
    </row>
    <row r="153" spans="1:9" ht="18.5" x14ac:dyDescent="0.35">
      <c r="A153" s="6" t="s">
        <v>5</v>
      </c>
      <c r="B153" s="219" t="s">
        <v>421</v>
      </c>
      <c r="C153" s="220"/>
      <c r="D153" s="2"/>
      <c r="E153" s="2"/>
      <c r="F153" s="2"/>
      <c r="G153" s="2"/>
      <c r="H153" s="2"/>
      <c r="I153" s="2"/>
    </row>
    <row r="154" spans="1:9" ht="10.5" customHeight="1" x14ac:dyDescent="0.35">
      <c r="A154" s="2"/>
      <c r="B154" s="2"/>
      <c r="C154" s="2"/>
      <c r="D154" s="2"/>
      <c r="E154" s="2"/>
      <c r="F154" s="2"/>
      <c r="G154" s="2"/>
      <c r="H154" s="2"/>
      <c r="I154" s="2"/>
    </row>
    <row r="155" spans="1:9" x14ac:dyDescent="0.35">
      <c r="A155" s="8" t="s">
        <v>23</v>
      </c>
      <c r="B155" s="156" t="s">
        <v>203</v>
      </c>
      <c r="C155" s="156"/>
      <c r="D155" s="156"/>
      <c r="E155" s="156"/>
      <c r="F155" s="156"/>
      <c r="G155" s="156"/>
      <c r="H155" s="156"/>
      <c r="I155" s="156"/>
    </row>
    <row r="156" spans="1:9" ht="10.5" customHeight="1" x14ac:dyDescent="0.35">
      <c r="A156" s="5"/>
      <c r="B156" s="156"/>
      <c r="C156" s="156"/>
      <c r="D156" s="156"/>
      <c r="E156" s="156"/>
      <c r="F156" s="156"/>
      <c r="G156" s="156"/>
      <c r="H156" s="156"/>
      <c r="I156" s="156"/>
    </row>
    <row r="157" spans="1:9" x14ac:dyDescent="0.35">
      <c r="A157" s="134" t="s">
        <v>69</v>
      </c>
      <c r="B157" s="133"/>
      <c r="C157" s="5" t="s">
        <v>204</v>
      </c>
      <c r="D157" s="5"/>
      <c r="E157" s="5"/>
      <c r="F157" s="5"/>
      <c r="G157" s="5"/>
      <c r="H157" s="5"/>
      <c r="I157" s="2"/>
    </row>
    <row r="158" spans="1:9" x14ac:dyDescent="0.35">
      <c r="A158" s="134" t="s">
        <v>70</v>
      </c>
      <c r="B158" s="133"/>
      <c r="C158" s="5" t="s">
        <v>205</v>
      </c>
      <c r="D158" s="5"/>
      <c r="E158" s="5"/>
      <c r="F158" s="5"/>
      <c r="G158" s="5"/>
      <c r="H158" s="5"/>
      <c r="I158" s="2"/>
    </row>
    <row r="159" spans="1:9" x14ac:dyDescent="0.35">
      <c r="A159" s="134" t="s">
        <v>72</v>
      </c>
      <c r="B159" s="133"/>
      <c r="C159" s="5" t="s">
        <v>206</v>
      </c>
      <c r="D159" s="5"/>
      <c r="E159" s="5"/>
      <c r="F159" s="5"/>
      <c r="G159" s="5"/>
      <c r="H159" s="5"/>
      <c r="I159" s="2"/>
    </row>
    <row r="160" spans="1:9" x14ac:dyDescent="0.35">
      <c r="A160" s="134" t="s">
        <v>71</v>
      </c>
      <c r="B160" s="133"/>
      <c r="C160" s="5" t="s">
        <v>207</v>
      </c>
      <c r="D160" s="5"/>
      <c r="E160" s="5"/>
      <c r="F160" s="2"/>
      <c r="G160" s="2"/>
      <c r="H160" s="2"/>
      <c r="I160" s="2"/>
    </row>
    <row r="161" spans="1:9" ht="7.5" customHeight="1" x14ac:dyDescent="0.35">
      <c r="A161" s="2"/>
      <c r="B161" s="2"/>
      <c r="C161" s="2"/>
      <c r="D161" s="2"/>
      <c r="E161" s="2"/>
      <c r="F161" s="2"/>
      <c r="G161" s="2"/>
      <c r="H161" s="2"/>
      <c r="I161" s="2"/>
    </row>
    <row r="162" spans="1:9" ht="18.5" x14ac:dyDescent="0.35">
      <c r="A162" s="6" t="s">
        <v>5</v>
      </c>
      <c r="B162" s="219" t="s">
        <v>421</v>
      </c>
      <c r="C162" s="220"/>
      <c r="D162" s="2"/>
      <c r="E162" s="2"/>
      <c r="F162" s="2"/>
      <c r="G162" s="2"/>
      <c r="H162" s="2"/>
      <c r="I162" s="2"/>
    </row>
    <row r="163" spans="1:9" ht="12" customHeight="1" x14ac:dyDescent="0.35">
      <c r="A163" s="2"/>
      <c r="B163" s="2"/>
      <c r="C163" s="2"/>
      <c r="D163" s="2"/>
      <c r="E163" s="2"/>
      <c r="F163" s="2"/>
      <c r="G163" s="2"/>
      <c r="H163" s="2"/>
      <c r="I163" s="2"/>
    </row>
    <row r="164" spans="1:9" x14ac:dyDescent="0.35">
      <c r="A164" s="8" t="s">
        <v>22</v>
      </c>
      <c r="B164" s="156" t="s">
        <v>208</v>
      </c>
      <c r="C164" s="156"/>
      <c r="D164" s="156"/>
      <c r="E164" s="156"/>
      <c r="F164" s="156"/>
      <c r="G164" s="156"/>
      <c r="H164" s="156"/>
      <c r="I164" s="156"/>
    </row>
    <row r="165" spans="1:9" ht="9.75" customHeight="1" x14ac:dyDescent="0.35">
      <c r="A165" s="5"/>
      <c r="B165" s="156"/>
      <c r="C165" s="156"/>
      <c r="D165" s="156"/>
      <c r="E165" s="156"/>
      <c r="F165" s="156"/>
      <c r="G165" s="156"/>
      <c r="H165" s="156"/>
      <c r="I165" s="156"/>
    </row>
    <row r="166" spans="1:9" x14ac:dyDescent="0.35">
      <c r="A166" s="134" t="s">
        <v>87</v>
      </c>
      <c r="B166" s="133"/>
      <c r="C166" s="5" t="s">
        <v>209</v>
      </c>
      <c r="D166" s="5"/>
      <c r="E166" s="5"/>
      <c r="F166" s="5"/>
      <c r="G166" s="5"/>
      <c r="H166" s="5"/>
      <c r="I166" s="2"/>
    </row>
    <row r="167" spans="1:9" x14ac:dyDescent="0.35">
      <c r="A167" s="134" t="s">
        <v>88</v>
      </c>
      <c r="B167" s="133"/>
      <c r="C167" s="5" t="s">
        <v>210</v>
      </c>
      <c r="D167" s="5"/>
      <c r="E167" s="5"/>
      <c r="F167" s="5"/>
      <c r="G167" s="5"/>
      <c r="H167" s="5"/>
      <c r="I167" s="2"/>
    </row>
    <row r="168" spans="1:9" x14ac:dyDescent="0.35">
      <c r="A168" s="134" t="s">
        <v>90</v>
      </c>
      <c r="B168" s="133"/>
      <c r="C168" s="5" t="s">
        <v>211</v>
      </c>
      <c r="D168" s="5"/>
      <c r="E168" s="5"/>
      <c r="F168" s="5"/>
      <c r="G168" s="5"/>
      <c r="H168" s="5"/>
      <c r="I168" s="2"/>
    </row>
    <row r="169" spans="1:9" x14ac:dyDescent="0.35">
      <c r="A169" s="134" t="s">
        <v>89</v>
      </c>
      <c r="B169" s="133"/>
      <c r="C169" s="5" t="s">
        <v>212</v>
      </c>
      <c r="D169" s="5"/>
      <c r="E169" s="5"/>
      <c r="F169" s="2"/>
      <c r="G169" s="2"/>
      <c r="H169" s="2"/>
      <c r="I169" s="2"/>
    </row>
    <row r="170" spans="1:9" ht="7.5" customHeight="1" x14ac:dyDescent="0.35">
      <c r="A170" s="2"/>
      <c r="B170" s="2"/>
      <c r="C170" s="2"/>
      <c r="D170" s="2"/>
      <c r="E170" s="2"/>
      <c r="F170" s="2"/>
      <c r="G170" s="2"/>
      <c r="H170" s="2"/>
      <c r="I170" s="2"/>
    </row>
    <row r="171" spans="1:9" ht="18.5" x14ac:dyDescent="0.35">
      <c r="A171" s="6" t="s">
        <v>5</v>
      </c>
      <c r="B171" s="219" t="s">
        <v>421</v>
      </c>
      <c r="C171" s="220"/>
      <c r="D171" s="2"/>
      <c r="E171" s="2"/>
      <c r="F171" s="2"/>
      <c r="G171" s="2"/>
      <c r="H171" s="2"/>
      <c r="I171" s="2"/>
    </row>
    <row r="172" spans="1:9" ht="15.5" x14ac:dyDescent="0.35">
      <c r="A172" s="144" t="s">
        <v>213</v>
      </c>
      <c r="B172" s="145"/>
      <c r="C172" s="145"/>
      <c r="D172" s="145"/>
      <c r="E172" s="145"/>
      <c r="F172" s="145"/>
      <c r="G172" s="145"/>
      <c r="H172" s="145"/>
      <c r="I172" s="146"/>
    </row>
    <row r="173" spans="1:9" x14ac:dyDescent="0.35">
      <c r="A173" s="2"/>
      <c r="B173" s="2"/>
      <c r="C173" s="2"/>
      <c r="D173" s="2"/>
      <c r="E173" s="2"/>
      <c r="F173" s="2"/>
      <c r="G173" s="2"/>
      <c r="H173" s="2"/>
      <c r="I173" s="2"/>
    </row>
    <row r="174" spans="1:9" x14ac:dyDescent="0.35">
      <c r="A174" s="8" t="s">
        <v>21</v>
      </c>
      <c r="B174" s="156" t="s">
        <v>214</v>
      </c>
      <c r="C174" s="156"/>
      <c r="D174" s="156"/>
      <c r="E174" s="156"/>
      <c r="F174" s="156"/>
      <c r="G174" s="156"/>
      <c r="H174" s="156"/>
      <c r="I174" s="156"/>
    </row>
    <row r="175" spans="1:9" x14ac:dyDescent="0.35">
      <c r="A175" s="5"/>
      <c r="B175" s="156"/>
      <c r="C175" s="156"/>
      <c r="D175" s="156"/>
      <c r="E175" s="156"/>
      <c r="F175" s="156"/>
      <c r="G175" s="156"/>
      <c r="H175" s="156"/>
      <c r="I175" s="156"/>
    </row>
    <row r="176" spans="1:9" ht="10.5" customHeight="1" x14ac:dyDescent="0.35">
      <c r="A176" s="5"/>
      <c r="B176" s="156"/>
      <c r="C176" s="156"/>
      <c r="D176" s="156"/>
      <c r="E176" s="156"/>
      <c r="F176" s="156"/>
      <c r="G176" s="156"/>
      <c r="H176" s="156"/>
      <c r="I176" s="156"/>
    </row>
    <row r="177" spans="1:9" x14ac:dyDescent="0.35">
      <c r="A177" s="134" t="s">
        <v>105</v>
      </c>
      <c r="B177" s="133"/>
      <c r="C177" s="5" t="s">
        <v>215</v>
      </c>
      <c r="D177" s="5"/>
      <c r="E177" s="5"/>
      <c r="F177" s="5"/>
      <c r="G177" s="5"/>
      <c r="H177" s="5"/>
      <c r="I177" s="2"/>
    </row>
    <row r="178" spans="1:9" x14ac:dyDescent="0.35">
      <c r="A178" s="134" t="s">
        <v>106</v>
      </c>
      <c r="B178" s="133"/>
      <c r="C178" s="5" t="s">
        <v>216</v>
      </c>
      <c r="D178" s="5"/>
      <c r="E178" s="5"/>
      <c r="F178" s="5"/>
      <c r="G178" s="5"/>
      <c r="H178" s="5"/>
      <c r="I178" s="2"/>
    </row>
    <row r="179" spans="1:9" x14ac:dyDescent="0.35">
      <c r="A179" s="134" t="s">
        <v>108</v>
      </c>
      <c r="B179" s="133"/>
      <c r="C179" s="5" t="s">
        <v>217</v>
      </c>
      <c r="D179" s="5"/>
      <c r="E179" s="5"/>
      <c r="F179" s="5"/>
      <c r="G179" s="5"/>
      <c r="H179" s="5"/>
      <c r="I179" s="2"/>
    </row>
    <row r="180" spans="1:9" x14ac:dyDescent="0.35">
      <c r="A180" s="134" t="s">
        <v>107</v>
      </c>
      <c r="B180" s="133"/>
      <c r="C180" s="5" t="s">
        <v>218</v>
      </c>
      <c r="D180" s="5"/>
      <c r="E180" s="5"/>
      <c r="F180" s="2"/>
      <c r="G180" s="2"/>
      <c r="H180" s="2"/>
      <c r="I180" s="2"/>
    </row>
    <row r="181" spans="1:9" ht="7.5" customHeight="1" x14ac:dyDescent="0.35">
      <c r="A181" s="2"/>
      <c r="B181" s="2"/>
      <c r="C181" s="2"/>
      <c r="D181" s="2"/>
      <c r="E181" s="2"/>
      <c r="F181" s="2"/>
      <c r="G181" s="2"/>
      <c r="H181" s="2"/>
      <c r="I181" s="2"/>
    </row>
    <row r="182" spans="1:9" ht="18.5" x14ac:dyDescent="0.35">
      <c r="A182" s="6" t="s">
        <v>5</v>
      </c>
      <c r="B182" s="219" t="s">
        <v>421</v>
      </c>
      <c r="C182" s="220"/>
      <c r="D182" s="2"/>
      <c r="E182" s="2"/>
      <c r="F182" s="2"/>
      <c r="G182" s="2"/>
      <c r="H182" s="2"/>
      <c r="I182" s="2"/>
    </row>
    <row r="183" spans="1:9" x14ac:dyDescent="0.35">
      <c r="A183" s="2"/>
      <c r="B183" s="2"/>
      <c r="C183" s="2"/>
      <c r="D183" s="2"/>
      <c r="E183" s="2"/>
      <c r="F183" s="2"/>
      <c r="G183" s="2"/>
      <c r="H183" s="2"/>
      <c r="I183" s="2"/>
    </row>
    <row r="184" spans="1:9" x14ac:dyDescent="0.35">
      <c r="A184" s="8" t="s">
        <v>27</v>
      </c>
      <c r="B184" s="156" t="s">
        <v>219</v>
      </c>
      <c r="C184" s="156"/>
      <c r="D184" s="156"/>
      <c r="E184" s="156"/>
      <c r="F184" s="156"/>
      <c r="G184" s="156"/>
      <c r="H184" s="156"/>
      <c r="I184" s="156"/>
    </row>
    <row r="185" spans="1:9" ht="8.25" customHeight="1" x14ac:dyDescent="0.35">
      <c r="A185" s="5"/>
      <c r="B185" s="156"/>
      <c r="C185" s="156"/>
      <c r="D185" s="156"/>
      <c r="E185" s="156"/>
      <c r="F185" s="156"/>
      <c r="G185" s="156"/>
      <c r="H185" s="156"/>
      <c r="I185" s="156"/>
    </row>
    <row r="186" spans="1:9" x14ac:dyDescent="0.35">
      <c r="A186" s="134" t="s">
        <v>14</v>
      </c>
      <c r="B186" s="133"/>
      <c r="C186" s="11">
        <v>0.08</v>
      </c>
      <c r="D186" s="5"/>
      <c r="E186" s="5"/>
      <c r="F186" s="5"/>
      <c r="G186" s="5"/>
      <c r="H186" s="5"/>
      <c r="I186" s="2"/>
    </row>
    <row r="187" spans="1:9" x14ac:dyDescent="0.35">
      <c r="A187" s="134" t="s">
        <v>15</v>
      </c>
      <c r="B187" s="133"/>
      <c r="C187" s="11">
        <v>0.16</v>
      </c>
      <c r="D187" s="5"/>
      <c r="E187" s="5"/>
      <c r="F187" s="5"/>
      <c r="G187" s="5"/>
      <c r="H187" s="5"/>
      <c r="I187" s="2"/>
    </row>
    <row r="188" spans="1:9" x14ac:dyDescent="0.35">
      <c r="A188" s="134" t="s">
        <v>17</v>
      </c>
      <c r="B188" s="133"/>
      <c r="C188" s="11">
        <v>0.32</v>
      </c>
      <c r="D188" s="5"/>
      <c r="E188" s="5"/>
      <c r="F188" s="5"/>
      <c r="G188" s="5"/>
      <c r="H188" s="5"/>
      <c r="I188" s="2"/>
    </row>
    <row r="189" spans="1:9" x14ac:dyDescent="0.35">
      <c r="A189" s="134" t="s">
        <v>16</v>
      </c>
      <c r="B189" s="133"/>
      <c r="C189" s="11">
        <v>0.4</v>
      </c>
      <c r="D189" s="5"/>
      <c r="E189" s="5"/>
      <c r="F189" s="2"/>
      <c r="G189" s="2"/>
      <c r="H189" s="2"/>
      <c r="I189" s="2"/>
    </row>
    <row r="190" spans="1:9" ht="7.5" customHeight="1" x14ac:dyDescent="0.35">
      <c r="A190" s="2"/>
      <c r="B190" s="2"/>
      <c r="C190" s="2"/>
      <c r="D190" s="2"/>
      <c r="E190" s="2"/>
      <c r="F190" s="2"/>
      <c r="G190" s="2"/>
      <c r="H190" s="2"/>
      <c r="I190" s="2"/>
    </row>
    <row r="191" spans="1:9" ht="18.5" x14ac:dyDescent="0.35">
      <c r="A191" s="6" t="s">
        <v>5</v>
      </c>
      <c r="B191" s="219" t="s">
        <v>421</v>
      </c>
      <c r="C191" s="220"/>
      <c r="D191" s="2"/>
      <c r="E191" s="2"/>
      <c r="F191" s="2"/>
      <c r="G191" s="2"/>
      <c r="H191" s="2"/>
      <c r="I191" s="2"/>
    </row>
    <row r="192" spans="1:9" x14ac:dyDescent="0.35">
      <c r="A192" s="2"/>
      <c r="B192" s="2"/>
      <c r="C192" s="2"/>
      <c r="D192" s="2"/>
      <c r="E192" s="2"/>
      <c r="F192" s="2"/>
      <c r="G192" s="2"/>
      <c r="H192" s="2"/>
      <c r="I192" s="2"/>
    </row>
    <row r="193" spans="1:9" x14ac:dyDescent="0.35">
      <c r="A193" s="8" t="s">
        <v>28</v>
      </c>
      <c r="B193" s="156" t="s">
        <v>220</v>
      </c>
      <c r="C193" s="156"/>
      <c r="D193" s="156"/>
      <c r="E193" s="156"/>
      <c r="F193" s="156"/>
      <c r="G193" s="156"/>
      <c r="H193" s="156"/>
      <c r="I193" s="156"/>
    </row>
    <row r="194" spans="1:9" ht="9" customHeight="1" x14ac:dyDescent="0.35">
      <c r="A194" s="5"/>
      <c r="B194" s="156"/>
      <c r="C194" s="156"/>
      <c r="D194" s="156"/>
      <c r="E194" s="156"/>
      <c r="F194" s="156"/>
      <c r="G194" s="156"/>
      <c r="H194" s="156"/>
      <c r="I194" s="156"/>
    </row>
    <row r="195" spans="1:9" x14ac:dyDescent="0.35">
      <c r="A195" s="134" t="s">
        <v>42</v>
      </c>
      <c r="B195" s="133"/>
      <c r="C195" s="11" t="s">
        <v>221</v>
      </c>
      <c r="D195" s="5"/>
      <c r="E195" s="5"/>
      <c r="F195" s="5"/>
      <c r="G195" s="5"/>
      <c r="H195" s="5"/>
      <c r="I195" s="2"/>
    </row>
    <row r="196" spans="1:9" x14ac:dyDescent="0.35">
      <c r="A196" s="134" t="s">
        <v>43</v>
      </c>
      <c r="B196" s="133"/>
      <c r="C196" s="11" t="s">
        <v>222</v>
      </c>
      <c r="D196" s="5"/>
      <c r="E196" s="5"/>
      <c r="F196" s="5"/>
      <c r="G196" s="5"/>
      <c r="H196" s="5"/>
      <c r="I196" s="2"/>
    </row>
    <row r="197" spans="1:9" x14ac:dyDescent="0.35">
      <c r="A197" s="134" t="s">
        <v>45</v>
      </c>
      <c r="B197" s="133"/>
      <c r="C197" s="11" t="s">
        <v>223</v>
      </c>
      <c r="D197" s="5"/>
      <c r="E197" s="5"/>
      <c r="F197" s="5"/>
      <c r="G197" s="5"/>
      <c r="H197" s="5"/>
      <c r="I197" s="2"/>
    </row>
    <row r="198" spans="1:9" x14ac:dyDescent="0.35">
      <c r="A198" s="134" t="s">
        <v>44</v>
      </c>
      <c r="B198" s="133"/>
      <c r="C198" s="11" t="s">
        <v>224</v>
      </c>
      <c r="D198" s="5"/>
      <c r="E198" s="5"/>
      <c r="F198" s="2"/>
      <c r="G198" s="2"/>
      <c r="H198" s="2"/>
      <c r="I198" s="2"/>
    </row>
    <row r="199" spans="1:9" ht="7.5" customHeight="1" x14ac:dyDescent="0.35">
      <c r="A199" s="2"/>
      <c r="B199" s="2"/>
      <c r="C199" s="2"/>
      <c r="D199" s="2"/>
      <c r="E199" s="2"/>
      <c r="F199" s="2"/>
      <c r="G199" s="2"/>
      <c r="H199" s="2"/>
      <c r="I199" s="2"/>
    </row>
    <row r="200" spans="1:9" ht="18.5" x14ac:dyDescent="0.35">
      <c r="A200" s="6" t="s">
        <v>5</v>
      </c>
      <c r="B200" s="219" t="s">
        <v>421</v>
      </c>
      <c r="C200" s="220"/>
      <c r="D200" s="2"/>
      <c r="E200" s="2"/>
      <c r="F200" s="2"/>
      <c r="G200" s="2"/>
      <c r="H200" s="2"/>
      <c r="I200" s="2"/>
    </row>
    <row r="201" spans="1:9" x14ac:dyDescent="0.35">
      <c r="A201" s="2"/>
      <c r="B201" s="2"/>
      <c r="C201" s="2"/>
      <c r="D201" s="2"/>
      <c r="E201" s="2"/>
      <c r="F201" s="2"/>
      <c r="G201" s="2"/>
      <c r="H201" s="2"/>
      <c r="I201" s="2"/>
    </row>
    <row r="202" spans="1:9" x14ac:dyDescent="0.35">
      <c r="A202" s="8" t="s">
        <v>29</v>
      </c>
      <c r="B202" s="156" t="s">
        <v>225</v>
      </c>
      <c r="C202" s="156"/>
      <c r="D202" s="156"/>
      <c r="E202" s="156"/>
      <c r="F202" s="156"/>
      <c r="G202" s="156"/>
      <c r="H202" s="156"/>
      <c r="I202" s="156"/>
    </row>
    <row r="203" spans="1:9" ht="11.25" customHeight="1" x14ac:dyDescent="0.35">
      <c r="A203" s="5"/>
      <c r="B203" s="156"/>
      <c r="C203" s="156"/>
      <c r="D203" s="156"/>
      <c r="E203" s="156"/>
      <c r="F203" s="156"/>
      <c r="G203" s="156"/>
      <c r="H203" s="156"/>
      <c r="I203" s="156"/>
    </row>
    <row r="204" spans="1:9" x14ac:dyDescent="0.35">
      <c r="A204" s="134" t="s">
        <v>60</v>
      </c>
      <c r="B204" s="133"/>
      <c r="C204" s="11" t="s">
        <v>226</v>
      </c>
      <c r="D204" s="5" t="s">
        <v>123</v>
      </c>
      <c r="E204" s="5"/>
      <c r="F204" s="5"/>
      <c r="G204" s="5"/>
      <c r="H204" s="5"/>
      <c r="I204" s="2"/>
    </row>
    <row r="205" spans="1:9" x14ac:dyDescent="0.35">
      <c r="A205" s="134" t="s">
        <v>61</v>
      </c>
      <c r="B205" s="133"/>
      <c r="C205" s="11" t="s">
        <v>227</v>
      </c>
      <c r="D205" s="5"/>
      <c r="E205" s="5"/>
      <c r="F205" s="5"/>
      <c r="G205" s="5"/>
      <c r="H205" s="5"/>
      <c r="I205" s="2"/>
    </row>
    <row r="206" spans="1:9" x14ac:dyDescent="0.35">
      <c r="A206" s="134" t="s">
        <v>63</v>
      </c>
      <c r="B206" s="133"/>
      <c r="C206" s="11" t="s">
        <v>228</v>
      </c>
      <c r="D206" s="5"/>
      <c r="E206" s="5"/>
      <c r="F206" s="5"/>
      <c r="G206" s="5"/>
      <c r="H206" s="5"/>
      <c r="I206" s="2"/>
    </row>
    <row r="207" spans="1:9" x14ac:dyDescent="0.35">
      <c r="A207" s="134" t="s">
        <v>62</v>
      </c>
      <c r="B207" s="133"/>
      <c r="C207" s="11" t="s">
        <v>229</v>
      </c>
      <c r="D207" s="5"/>
      <c r="E207" s="5"/>
      <c r="F207" s="2"/>
      <c r="G207" s="2"/>
      <c r="H207" s="2"/>
      <c r="I207" s="2"/>
    </row>
    <row r="208" spans="1:9" ht="7.5" customHeight="1" x14ac:dyDescent="0.35">
      <c r="A208" s="2"/>
      <c r="B208" s="2"/>
      <c r="C208" s="2"/>
      <c r="D208" s="2"/>
      <c r="E208" s="2"/>
      <c r="F208" s="2"/>
      <c r="G208" s="2"/>
      <c r="H208" s="2"/>
      <c r="I208" s="2"/>
    </row>
    <row r="209" spans="1:9" ht="18.5" x14ac:dyDescent="0.35">
      <c r="A209" s="6" t="s">
        <v>5</v>
      </c>
      <c r="B209" s="219" t="s">
        <v>421</v>
      </c>
      <c r="C209" s="220"/>
      <c r="D209" s="2"/>
      <c r="E209" s="2"/>
      <c r="F209" s="2"/>
      <c r="G209" s="2"/>
      <c r="H209" s="2"/>
      <c r="I209" s="2"/>
    </row>
    <row r="210" spans="1:9" x14ac:dyDescent="0.35">
      <c r="A210" s="2"/>
      <c r="B210" s="2"/>
      <c r="C210" s="2"/>
      <c r="D210" s="2"/>
      <c r="E210" s="2"/>
      <c r="F210" s="2"/>
      <c r="G210" s="2"/>
      <c r="H210" s="2"/>
      <c r="I210" s="2"/>
    </row>
    <row r="211" spans="1:9" x14ac:dyDescent="0.35">
      <c r="A211" s="8" t="s">
        <v>30</v>
      </c>
      <c r="B211" s="156" t="s">
        <v>230</v>
      </c>
      <c r="C211" s="156"/>
      <c r="D211" s="156"/>
      <c r="E211" s="156"/>
      <c r="F211" s="156"/>
      <c r="G211" s="156"/>
      <c r="H211" s="156"/>
      <c r="I211" s="156"/>
    </row>
    <row r="212" spans="1:9" x14ac:dyDescent="0.35">
      <c r="A212" s="5"/>
      <c r="B212" s="156"/>
      <c r="C212" s="156"/>
      <c r="D212" s="156"/>
      <c r="E212" s="156"/>
      <c r="F212" s="156"/>
      <c r="G212" s="156"/>
      <c r="H212" s="156"/>
      <c r="I212" s="156"/>
    </row>
    <row r="213" spans="1:9" ht="9.75" customHeight="1" x14ac:dyDescent="0.35">
      <c r="A213" s="5"/>
      <c r="B213" s="156"/>
      <c r="C213" s="156"/>
      <c r="D213" s="156"/>
      <c r="E213" s="156"/>
      <c r="F213" s="156"/>
      <c r="G213" s="156"/>
      <c r="H213" s="156"/>
      <c r="I213" s="156"/>
    </row>
    <row r="214" spans="1:9" x14ac:dyDescent="0.35">
      <c r="A214" s="134" t="s">
        <v>78</v>
      </c>
      <c r="B214" s="133"/>
      <c r="C214" s="5" t="s">
        <v>231</v>
      </c>
      <c r="D214" s="5"/>
      <c r="E214" s="5"/>
      <c r="F214" s="5"/>
      <c r="G214" s="5"/>
      <c r="H214" s="5"/>
      <c r="I214" s="2"/>
    </row>
    <row r="215" spans="1:9" x14ac:dyDescent="0.35">
      <c r="A215" s="134" t="s">
        <v>79</v>
      </c>
      <c r="B215" s="133"/>
      <c r="C215" s="5" t="s">
        <v>232</v>
      </c>
      <c r="D215" s="5"/>
      <c r="E215" s="5"/>
      <c r="F215" s="5"/>
      <c r="G215" s="5"/>
      <c r="H215" s="5"/>
      <c r="I215" s="2"/>
    </row>
    <row r="216" spans="1:9" x14ac:dyDescent="0.35">
      <c r="A216" s="134" t="s">
        <v>81</v>
      </c>
      <c r="B216" s="133"/>
      <c r="C216" s="5" t="s">
        <v>234</v>
      </c>
      <c r="D216" s="5"/>
      <c r="E216" s="5"/>
      <c r="F216" s="5"/>
      <c r="G216" s="5"/>
      <c r="H216" s="5"/>
      <c r="I216" s="2"/>
    </row>
    <row r="217" spans="1:9" x14ac:dyDescent="0.35">
      <c r="A217" s="134" t="s">
        <v>80</v>
      </c>
      <c r="B217" s="133"/>
      <c r="C217" s="5" t="s">
        <v>233</v>
      </c>
      <c r="D217" s="5"/>
      <c r="E217" s="5"/>
      <c r="F217" s="2"/>
      <c r="G217" s="2"/>
      <c r="H217" s="2"/>
      <c r="I217" s="2"/>
    </row>
    <row r="218" spans="1:9" ht="7.5" customHeight="1" x14ac:dyDescent="0.35">
      <c r="A218" s="2"/>
      <c r="B218" s="2"/>
      <c r="C218" s="2"/>
      <c r="D218" s="2"/>
      <c r="E218" s="2"/>
      <c r="F218" s="2"/>
      <c r="G218" s="2"/>
      <c r="H218" s="2"/>
      <c r="I218" s="2"/>
    </row>
    <row r="219" spans="1:9" ht="18.5" x14ac:dyDescent="0.35">
      <c r="A219" s="6" t="s">
        <v>5</v>
      </c>
      <c r="B219" s="219" t="s">
        <v>421</v>
      </c>
      <c r="C219" s="220"/>
      <c r="D219" s="2"/>
      <c r="E219" s="2"/>
      <c r="F219" s="2"/>
      <c r="G219" s="2"/>
      <c r="H219" s="2"/>
      <c r="I219" s="2"/>
    </row>
    <row r="220" spans="1:9" x14ac:dyDescent="0.35">
      <c r="A220" s="2"/>
      <c r="B220" s="2"/>
      <c r="C220" s="2"/>
      <c r="D220" s="2"/>
      <c r="E220" s="2"/>
      <c r="F220" s="2"/>
      <c r="G220" s="2"/>
      <c r="H220" s="2"/>
      <c r="I220" s="2"/>
    </row>
    <row r="221" spans="1:9" x14ac:dyDescent="0.35">
      <c r="A221" s="2"/>
      <c r="B221" s="2"/>
      <c r="C221" s="2"/>
      <c r="D221" s="2"/>
      <c r="E221" s="2"/>
      <c r="F221" s="2"/>
      <c r="G221" s="2"/>
      <c r="H221" s="2"/>
      <c r="I221" s="2"/>
    </row>
    <row r="222" spans="1:9" x14ac:dyDescent="0.35">
      <c r="A222" s="2"/>
      <c r="B222" s="2"/>
      <c r="C222" s="2"/>
      <c r="D222" s="2"/>
      <c r="E222" s="2"/>
      <c r="F222" s="2"/>
      <c r="G222" s="2"/>
      <c r="H222" s="2"/>
      <c r="I222" s="2"/>
    </row>
    <row r="223" spans="1:9" ht="15.5" x14ac:dyDescent="0.35">
      <c r="A223" s="157" t="s">
        <v>235</v>
      </c>
      <c r="B223" s="158"/>
      <c r="C223" s="158"/>
      <c r="D223" s="158"/>
      <c r="E223" s="158"/>
      <c r="F223" s="158"/>
      <c r="G223" s="158"/>
      <c r="H223" s="158"/>
      <c r="I223" s="159"/>
    </row>
    <row r="224" spans="1:9" ht="15.5" x14ac:dyDescent="0.35">
      <c r="A224" s="144" t="s">
        <v>236</v>
      </c>
      <c r="B224" s="145"/>
      <c r="C224" s="145"/>
      <c r="D224" s="145"/>
      <c r="E224" s="145"/>
      <c r="F224" s="145"/>
      <c r="G224" s="145"/>
      <c r="H224" s="145"/>
      <c r="I224" s="146"/>
    </row>
    <row r="225" spans="1:9" ht="9" customHeight="1" x14ac:dyDescent="0.35">
      <c r="A225" s="2"/>
      <c r="B225" s="2"/>
      <c r="C225" s="2"/>
      <c r="D225" s="2"/>
      <c r="E225" s="2"/>
      <c r="F225" s="2"/>
      <c r="G225" s="2"/>
      <c r="H225" s="2"/>
      <c r="I225" s="2"/>
    </row>
    <row r="226" spans="1:9" x14ac:dyDescent="0.35">
      <c r="A226" s="8" t="s">
        <v>31</v>
      </c>
      <c r="B226" s="156" t="s">
        <v>237</v>
      </c>
      <c r="C226" s="156"/>
      <c r="D226" s="156"/>
      <c r="E226" s="156"/>
      <c r="F226" s="156"/>
      <c r="G226" s="156"/>
      <c r="H226" s="156"/>
      <c r="I226" s="156"/>
    </row>
    <row r="227" spans="1:9" ht="10.5" customHeight="1" x14ac:dyDescent="0.35">
      <c r="A227" s="5"/>
      <c r="B227" s="156"/>
      <c r="C227" s="156"/>
      <c r="D227" s="156"/>
      <c r="E227" s="156"/>
      <c r="F227" s="156"/>
      <c r="G227" s="156"/>
      <c r="H227" s="156"/>
      <c r="I227" s="156"/>
    </row>
    <row r="228" spans="1:9" ht="6.75" customHeight="1" x14ac:dyDescent="0.35">
      <c r="A228" s="5"/>
      <c r="B228" s="156"/>
      <c r="C228" s="156"/>
      <c r="D228" s="156"/>
      <c r="E228" s="156"/>
      <c r="F228" s="156"/>
      <c r="G228" s="156"/>
      <c r="H228" s="156"/>
      <c r="I228" s="156"/>
    </row>
    <row r="229" spans="1:9" x14ac:dyDescent="0.35">
      <c r="A229" s="134" t="s">
        <v>96</v>
      </c>
      <c r="B229" s="133"/>
      <c r="C229" s="12">
        <v>127</v>
      </c>
      <c r="D229" s="5"/>
      <c r="E229" s="5"/>
      <c r="F229" s="5"/>
      <c r="G229" s="5"/>
      <c r="H229" s="5"/>
      <c r="I229" s="2"/>
    </row>
    <row r="230" spans="1:9" x14ac:dyDescent="0.35">
      <c r="A230" s="134" t="s">
        <v>97</v>
      </c>
      <c r="B230" s="133"/>
      <c r="C230" s="12">
        <v>135</v>
      </c>
      <c r="D230" s="5"/>
      <c r="E230" s="5"/>
      <c r="F230" s="5"/>
      <c r="G230" s="5"/>
      <c r="H230" s="5"/>
      <c r="I230" s="2"/>
    </row>
    <row r="231" spans="1:9" x14ac:dyDescent="0.35">
      <c r="A231" s="134" t="s">
        <v>99</v>
      </c>
      <c r="B231" s="133"/>
      <c r="C231" s="12">
        <v>120.25</v>
      </c>
      <c r="D231" s="5"/>
      <c r="E231" s="5"/>
      <c r="F231" s="5"/>
      <c r="G231" s="5"/>
      <c r="H231" s="5"/>
      <c r="I231" s="2"/>
    </row>
    <row r="232" spans="1:9" x14ac:dyDescent="0.35">
      <c r="A232" s="134" t="s">
        <v>98</v>
      </c>
      <c r="B232" s="133"/>
      <c r="C232" s="12">
        <v>118.5</v>
      </c>
      <c r="D232" s="5"/>
      <c r="E232" s="5"/>
      <c r="F232" s="2"/>
      <c r="G232" s="2"/>
      <c r="H232" s="2"/>
      <c r="I232" s="2"/>
    </row>
    <row r="233" spans="1:9" ht="7.5" customHeight="1" x14ac:dyDescent="0.35">
      <c r="A233" s="2"/>
      <c r="B233" s="2"/>
      <c r="C233" s="2"/>
      <c r="D233" s="2"/>
      <c r="E233" s="2"/>
      <c r="F233" s="2"/>
      <c r="G233" s="2"/>
      <c r="H233" s="2"/>
      <c r="I233" s="2"/>
    </row>
    <row r="234" spans="1:9" ht="18.5" x14ac:dyDescent="0.35">
      <c r="A234" s="6" t="s">
        <v>5</v>
      </c>
      <c r="B234" s="219" t="s">
        <v>421</v>
      </c>
      <c r="C234" s="220"/>
      <c r="D234" s="2"/>
      <c r="E234" s="2"/>
      <c r="F234" s="2"/>
      <c r="G234" s="2"/>
      <c r="H234" s="2"/>
      <c r="I234" s="2"/>
    </row>
    <row r="235" spans="1:9" x14ac:dyDescent="0.35">
      <c r="A235" s="2"/>
      <c r="B235" s="2"/>
      <c r="C235" s="2"/>
      <c r="D235" s="2"/>
      <c r="E235" s="2"/>
      <c r="F235" s="2"/>
      <c r="G235" s="2"/>
      <c r="H235" s="2"/>
      <c r="I235" s="2"/>
    </row>
    <row r="236" spans="1:9" x14ac:dyDescent="0.35">
      <c r="A236" s="8" t="s">
        <v>20</v>
      </c>
      <c r="B236" s="156" t="s">
        <v>238</v>
      </c>
      <c r="C236" s="156"/>
      <c r="D236" s="156"/>
      <c r="E236" s="156"/>
      <c r="F236" s="156"/>
      <c r="G236" s="156"/>
      <c r="H236" s="156"/>
      <c r="I236" s="156"/>
    </row>
    <row r="237" spans="1:9" ht="13.5" customHeight="1" x14ac:dyDescent="0.35">
      <c r="A237" s="5"/>
      <c r="B237" s="156"/>
      <c r="C237" s="156"/>
      <c r="D237" s="156"/>
      <c r="E237" s="156"/>
      <c r="F237" s="156"/>
      <c r="G237" s="156"/>
      <c r="H237" s="156"/>
      <c r="I237" s="156"/>
    </row>
    <row r="238" spans="1:9" ht="7.5" customHeight="1" x14ac:dyDescent="0.35">
      <c r="A238" s="5"/>
      <c r="B238" s="156"/>
      <c r="C238" s="156"/>
      <c r="D238" s="156"/>
      <c r="E238" s="156"/>
      <c r="F238" s="156"/>
      <c r="G238" s="156"/>
      <c r="H238" s="156"/>
      <c r="I238" s="156"/>
    </row>
    <row r="239" spans="1:9" x14ac:dyDescent="0.35">
      <c r="A239" s="134" t="s">
        <v>114</v>
      </c>
      <c r="B239" s="133"/>
      <c r="C239" s="12" t="s">
        <v>239</v>
      </c>
      <c r="D239" s="5"/>
      <c r="E239" s="5"/>
      <c r="F239" s="5"/>
      <c r="G239" s="5"/>
      <c r="H239" s="5"/>
      <c r="I239" s="2"/>
    </row>
    <row r="240" spans="1:9" x14ac:dyDescent="0.35">
      <c r="A240" s="134" t="s">
        <v>115</v>
      </c>
      <c r="B240" s="133"/>
      <c r="C240" s="12" t="s">
        <v>240</v>
      </c>
      <c r="D240" s="5"/>
      <c r="E240" s="5"/>
      <c r="F240" s="5"/>
      <c r="G240" s="5"/>
      <c r="H240" s="5"/>
      <c r="I240" s="2"/>
    </row>
    <row r="241" spans="1:9" x14ac:dyDescent="0.35">
      <c r="A241" s="134" t="s">
        <v>117</v>
      </c>
      <c r="B241" s="133"/>
      <c r="C241" s="12" t="s">
        <v>241</v>
      </c>
      <c r="D241" s="5"/>
      <c r="E241" s="5"/>
      <c r="F241" s="5"/>
      <c r="G241" s="5"/>
      <c r="H241" s="5"/>
      <c r="I241" s="2"/>
    </row>
    <row r="242" spans="1:9" x14ac:dyDescent="0.35">
      <c r="A242" s="134" t="s">
        <v>116</v>
      </c>
      <c r="B242" s="133"/>
      <c r="C242" s="12" t="s">
        <v>242</v>
      </c>
      <c r="D242" s="5"/>
      <c r="E242" s="5"/>
      <c r="F242" s="2"/>
      <c r="G242" s="2"/>
      <c r="H242" s="2"/>
      <c r="I242" s="2"/>
    </row>
    <row r="243" spans="1:9" ht="7.5" customHeight="1" x14ac:dyDescent="0.35">
      <c r="A243" s="2"/>
      <c r="B243" s="2"/>
      <c r="C243" s="2"/>
      <c r="D243" s="2"/>
      <c r="E243" s="2"/>
      <c r="F243" s="2"/>
      <c r="G243" s="2"/>
      <c r="H243" s="2"/>
      <c r="I243" s="2"/>
    </row>
    <row r="244" spans="1:9" ht="18.5" x14ac:dyDescent="0.35">
      <c r="A244" s="6" t="s">
        <v>5</v>
      </c>
      <c r="B244" s="219" t="s">
        <v>421</v>
      </c>
      <c r="C244" s="220"/>
      <c r="D244" s="2"/>
      <c r="E244" s="2"/>
      <c r="F244" s="2"/>
      <c r="G244" s="2"/>
      <c r="H244" s="2"/>
      <c r="I244" s="2"/>
    </row>
    <row r="245" spans="1:9" x14ac:dyDescent="0.35">
      <c r="A245" s="2"/>
      <c r="B245" s="2"/>
      <c r="C245" s="2"/>
      <c r="D245" s="2"/>
      <c r="E245" s="2"/>
      <c r="F245" s="2"/>
      <c r="G245" s="2"/>
      <c r="H245" s="2"/>
      <c r="I245" s="2"/>
    </row>
    <row r="246" spans="1:9" x14ac:dyDescent="0.35">
      <c r="A246" s="8" t="s">
        <v>124</v>
      </c>
      <c r="B246" s="156" t="s">
        <v>243</v>
      </c>
      <c r="C246" s="156"/>
      <c r="D246" s="156"/>
      <c r="E246" s="156"/>
      <c r="F246" s="156"/>
      <c r="G246" s="156"/>
      <c r="H246" s="156"/>
      <c r="I246" s="156"/>
    </row>
    <row r="247" spans="1:9" ht="12" customHeight="1" x14ac:dyDescent="0.35">
      <c r="A247" s="5"/>
      <c r="B247" s="156"/>
      <c r="C247" s="156"/>
      <c r="D247" s="156"/>
      <c r="E247" s="156"/>
      <c r="F247" s="156"/>
      <c r="G247" s="156"/>
      <c r="H247" s="156"/>
      <c r="I247" s="156"/>
    </row>
    <row r="248" spans="1:9" ht="6.75" customHeight="1" x14ac:dyDescent="0.35">
      <c r="A248" s="5"/>
      <c r="B248" s="156"/>
      <c r="C248" s="156"/>
      <c r="D248" s="156"/>
      <c r="E248" s="156"/>
      <c r="F248" s="156"/>
      <c r="G248" s="156"/>
      <c r="H248" s="156"/>
      <c r="I248" s="156"/>
    </row>
    <row r="249" spans="1:9" x14ac:dyDescent="0.35">
      <c r="A249" s="134" t="s">
        <v>135</v>
      </c>
      <c r="B249" s="133"/>
      <c r="C249" s="12" t="s">
        <v>244</v>
      </c>
      <c r="D249" s="5"/>
      <c r="E249" s="5"/>
      <c r="F249" s="5"/>
      <c r="G249" s="5"/>
      <c r="H249" s="5"/>
      <c r="I249" s="2"/>
    </row>
    <row r="250" spans="1:9" x14ac:dyDescent="0.35">
      <c r="A250" s="134" t="s">
        <v>136</v>
      </c>
      <c r="B250" s="133"/>
      <c r="C250" s="12" t="s">
        <v>245</v>
      </c>
      <c r="D250" s="5"/>
      <c r="E250" s="5"/>
      <c r="F250" s="5"/>
      <c r="G250" s="5"/>
      <c r="H250" s="5"/>
      <c r="I250" s="2"/>
    </row>
    <row r="251" spans="1:9" x14ac:dyDescent="0.35">
      <c r="A251" s="134" t="s">
        <v>138</v>
      </c>
      <c r="B251" s="133"/>
      <c r="C251" s="12" t="s">
        <v>246</v>
      </c>
      <c r="D251" s="5"/>
      <c r="E251" s="5"/>
      <c r="F251" s="5"/>
      <c r="G251" s="5"/>
      <c r="H251" s="5"/>
      <c r="I251" s="2"/>
    </row>
    <row r="252" spans="1:9" x14ac:dyDescent="0.35">
      <c r="A252" s="134" t="s">
        <v>137</v>
      </c>
      <c r="B252" s="133"/>
      <c r="C252" s="12" t="s">
        <v>247</v>
      </c>
      <c r="D252" s="5"/>
      <c r="E252" s="5"/>
      <c r="F252" s="2"/>
      <c r="G252" s="2"/>
      <c r="H252" s="2"/>
      <c r="I252" s="2"/>
    </row>
    <row r="253" spans="1:9" ht="7.5" customHeight="1" x14ac:dyDescent="0.35">
      <c r="A253" s="2"/>
      <c r="B253" s="2"/>
      <c r="C253" s="2"/>
      <c r="D253" s="2"/>
      <c r="E253" s="2"/>
      <c r="F253" s="2"/>
      <c r="G253" s="2"/>
      <c r="H253" s="2"/>
      <c r="I253" s="2"/>
    </row>
    <row r="254" spans="1:9" ht="18.5" x14ac:dyDescent="0.35">
      <c r="A254" s="6" t="s">
        <v>5</v>
      </c>
      <c r="B254" s="219" t="s">
        <v>421</v>
      </c>
      <c r="C254" s="220"/>
      <c r="D254" s="2"/>
      <c r="E254" s="2"/>
      <c r="F254" s="2"/>
      <c r="G254" s="2"/>
      <c r="H254" s="2"/>
      <c r="I254" s="2"/>
    </row>
    <row r="255" spans="1:9" x14ac:dyDescent="0.35">
      <c r="A255" s="2"/>
      <c r="B255" s="2"/>
      <c r="C255" s="2"/>
      <c r="D255" s="2"/>
      <c r="E255" s="2"/>
      <c r="F255" s="2"/>
      <c r="G255" s="2"/>
      <c r="H255" s="2"/>
      <c r="I255" s="2"/>
    </row>
    <row r="256" spans="1:9" x14ac:dyDescent="0.35">
      <c r="A256" s="8" t="s">
        <v>125</v>
      </c>
      <c r="B256" s="156" t="s">
        <v>248</v>
      </c>
      <c r="C256" s="156"/>
      <c r="D256" s="156"/>
      <c r="E256" s="156"/>
      <c r="F256" s="156"/>
      <c r="G256" s="156"/>
      <c r="H256" s="156"/>
      <c r="I256" s="156"/>
    </row>
    <row r="257" spans="1:9" ht="12.75" customHeight="1" x14ac:dyDescent="0.35">
      <c r="A257" s="5"/>
      <c r="B257" s="156"/>
      <c r="C257" s="156"/>
      <c r="D257" s="156"/>
      <c r="E257" s="156"/>
      <c r="F257" s="156"/>
      <c r="G257" s="156"/>
      <c r="H257" s="156"/>
      <c r="I257" s="156"/>
    </row>
    <row r="258" spans="1:9" ht="7.5" customHeight="1" x14ac:dyDescent="0.35">
      <c r="A258" s="5"/>
      <c r="B258" s="156"/>
      <c r="C258" s="156"/>
      <c r="D258" s="156"/>
      <c r="E258" s="156"/>
      <c r="F258" s="156"/>
      <c r="G258" s="156"/>
      <c r="H258" s="156"/>
      <c r="I258" s="156"/>
    </row>
    <row r="259" spans="1:9" x14ac:dyDescent="0.35">
      <c r="A259" s="134" t="s">
        <v>142</v>
      </c>
      <c r="B259" s="133"/>
      <c r="C259" s="12" t="s">
        <v>249</v>
      </c>
      <c r="D259" s="5"/>
      <c r="E259" s="5"/>
      <c r="F259" s="5"/>
      <c r="G259" s="5"/>
      <c r="H259" s="5"/>
      <c r="I259" s="2"/>
    </row>
    <row r="260" spans="1:9" x14ac:dyDescent="0.35">
      <c r="A260" s="134" t="s">
        <v>143</v>
      </c>
      <c r="B260" s="133"/>
      <c r="C260" s="12" t="s">
        <v>250</v>
      </c>
      <c r="D260" s="5"/>
      <c r="E260" s="5"/>
      <c r="F260" s="5"/>
      <c r="G260" s="5"/>
      <c r="H260" s="5"/>
      <c r="I260" s="2"/>
    </row>
    <row r="261" spans="1:9" x14ac:dyDescent="0.35">
      <c r="A261" s="134" t="s">
        <v>145</v>
      </c>
      <c r="B261" s="133"/>
      <c r="C261" s="12" t="s">
        <v>251</v>
      </c>
      <c r="D261" s="5"/>
      <c r="E261" s="5"/>
      <c r="F261" s="5"/>
      <c r="G261" s="5"/>
      <c r="H261" s="5"/>
      <c r="I261" s="2"/>
    </row>
    <row r="262" spans="1:9" x14ac:dyDescent="0.35">
      <c r="A262" s="134" t="s">
        <v>144</v>
      </c>
      <c r="B262" s="133"/>
      <c r="C262" s="12" t="s">
        <v>252</v>
      </c>
      <c r="D262" s="5"/>
      <c r="E262" s="5"/>
      <c r="F262" s="2"/>
      <c r="G262" s="2"/>
      <c r="H262" s="2"/>
      <c r="I262" s="2"/>
    </row>
    <row r="263" spans="1:9" ht="7.5" customHeight="1" x14ac:dyDescent="0.35">
      <c r="A263" s="2"/>
      <c r="B263" s="2"/>
      <c r="C263" s="2"/>
      <c r="D263" s="2"/>
      <c r="E263" s="2"/>
      <c r="F263" s="2"/>
      <c r="G263" s="2"/>
      <c r="H263" s="2"/>
      <c r="I263" s="2"/>
    </row>
    <row r="264" spans="1:9" ht="18.5" x14ac:dyDescent="0.35">
      <c r="A264" s="6" t="s">
        <v>5</v>
      </c>
      <c r="B264" s="219" t="s">
        <v>421</v>
      </c>
      <c r="C264" s="220"/>
      <c r="D264" s="2"/>
      <c r="E264" s="2"/>
      <c r="F264" s="2"/>
      <c r="G264" s="2"/>
      <c r="H264" s="2"/>
      <c r="I264" s="2"/>
    </row>
    <row r="265" spans="1:9" x14ac:dyDescent="0.35">
      <c r="A265" s="2"/>
      <c r="B265" s="2"/>
      <c r="C265" s="2"/>
      <c r="D265" s="2"/>
      <c r="E265" s="2"/>
      <c r="F265" s="2"/>
      <c r="G265" s="2"/>
      <c r="H265" s="2"/>
      <c r="I265" s="2"/>
    </row>
    <row r="266" spans="1:9" x14ac:dyDescent="0.35">
      <c r="A266" s="8" t="s">
        <v>126</v>
      </c>
      <c r="B266" s="156" t="s">
        <v>253</v>
      </c>
      <c r="C266" s="156"/>
      <c r="D266" s="156"/>
      <c r="E266" s="156"/>
      <c r="F266" s="156"/>
      <c r="G266" s="156"/>
      <c r="H266" s="156"/>
      <c r="I266" s="156"/>
    </row>
    <row r="267" spans="1:9" x14ac:dyDescent="0.35">
      <c r="A267" s="5"/>
      <c r="B267" s="156"/>
      <c r="C267" s="156"/>
      <c r="D267" s="156"/>
      <c r="E267" s="156"/>
      <c r="F267" s="156"/>
      <c r="G267" s="156"/>
      <c r="H267" s="156"/>
      <c r="I267" s="156"/>
    </row>
    <row r="268" spans="1:9" ht="6" customHeight="1" x14ac:dyDescent="0.35">
      <c r="A268" s="5"/>
      <c r="B268" s="156"/>
      <c r="C268" s="156"/>
      <c r="D268" s="156"/>
      <c r="E268" s="156"/>
      <c r="F268" s="156"/>
      <c r="G268" s="156"/>
      <c r="H268" s="156"/>
      <c r="I268" s="156"/>
    </row>
    <row r="269" spans="1:9" x14ac:dyDescent="0.35">
      <c r="A269" s="134" t="s">
        <v>155</v>
      </c>
      <c r="B269" s="133"/>
      <c r="C269" s="12" t="s">
        <v>254</v>
      </c>
      <c r="D269" s="5"/>
      <c r="E269" s="5"/>
      <c r="F269" s="5"/>
      <c r="G269" s="5"/>
      <c r="H269" s="5"/>
      <c r="I269" s="2"/>
    </row>
    <row r="270" spans="1:9" x14ac:dyDescent="0.35">
      <c r="A270" s="134" t="s">
        <v>156</v>
      </c>
      <c r="B270" s="133"/>
      <c r="C270" s="12" t="s">
        <v>255</v>
      </c>
      <c r="D270" s="5"/>
      <c r="E270" s="5"/>
      <c r="F270" s="5"/>
      <c r="G270" s="5"/>
      <c r="H270" s="5"/>
      <c r="I270" s="2"/>
    </row>
    <row r="271" spans="1:9" x14ac:dyDescent="0.35">
      <c r="A271" s="134" t="s">
        <v>158</v>
      </c>
      <c r="B271" s="133"/>
      <c r="C271" s="12" t="s">
        <v>256</v>
      </c>
      <c r="D271" s="5"/>
      <c r="E271" s="5"/>
      <c r="F271" s="5"/>
      <c r="G271" s="5"/>
      <c r="H271" s="5"/>
      <c r="I271" s="2"/>
    </row>
    <row r="272" spans="1:9" x14ac:dyDescent="0.35">
      <c r="A272" s="134" t="s">
        <v>157</v>
      </c>
      <c r="B272" s="133"/>
      <c r="C272" s="12" t="s">
        <v>257</v>
      </c>
      <c r="D272" s="5"/>
      <c r="E272" s="5"/>
      <c r="F272" s="2"/>
      <c r="G272" s="2"/>
      <c r="H272" s="2"/>
      <c r="I272" s="2"/>
    </row>
    <row r="273" spans="1:9" ht="7.5" customHeight="1" x14ac:dyDescent="0.35">
      <c r="A273" s="2"/>
      <c r="B273" s="2"/>
      <c r="C273" s="2"/>
      <c r="D273" s="2"/>
      <c r="E273" s="2"/>
      <c r="F273" s="2"/>
      <c r="G273" s="2"/>
      <c r="H273" s="2"/>
      <c r="I273" s="2"/>
    </row>
    <row r="274" spans="1:9" ht="18.5" x14ac:dyDescent="0.35">
      <c r="A274" s="6" t="s">
        <v>5</v>
      </c>
      <c r="B274" s="219" t="s">
        <v>421</v>
      </c>
      <c r="C274" s="220"/>
      <c r="D274" s="2"/>
      <c r="E274" s="2"/>
      <c r="F274" s="2"/>
      <c r="G274" s="2"/>
      <c r="H274" s="2"/>
      <c r="I274" s="2"/>
    </row>
    <row r="275" spans="1:9" ht="9.75" customHeight="1" x14ac:dyDescent="0.35">
      <c r="A275" s="2"/>
      <c r="B275" s="2"/>
      <c r="C275" s="2"/>
      <c r="D275" s="2"/>
      <c r="E275" s="2"/>
      <c r="F275" s="2"/>
      <c r="G275" s="2"/>
      <c r="H275" s="2"/>
      <c r="I275" s="2"/>
    </row>
    <row r="276" spans="1:9" ht="28.5" x14ac:dyDescent="0.65">
      <c r="A276" s="153" t="s">
        <v>184</v>
      </c>
      <c r="B276" s="154"/>
      <c r="C276" s="154"/>
      <c r="D276" s="154"/>
      <c r="E276" s="154"/>
      <c r="F276" s="154"/>
      <c r="G276" s="154"/>
      <c r="H276" s="154"/>
      <c r="I276" s="155"/>
    </row>
    <row r="277" spans="1:9" ht="15.5" x14ac:dyDescent="0.35">
      <c r="A277" s="138" t="s">
        <v>258</v>
      </c>
      <c r="B277" s="139"/>
      <c r="C277" s="139"/>
      <c r="D277" s="139"/>
      <c r="E277" s="139"/>
      <c r="F277" s="139"/>
      <c r="G277" s="139"/>
      <c r="H277" s="139"/>
      <c r="I277" s="140"/>
    </row>
    <row r="278" spans="1:9" ht="15.5" x14ac:dyDescent="0.35">
      <c r="A278" s="144" t="s">
        <v>260</v>
      </c>
      <c r="B278" s="145"/>
      <c r="C278" s="145"/>
      <c r="D278" s="145"/>
      <c r="E278" s="145"/>
      <c r="F278" s="145"/>
      <c r="G278" s="145"/>
      <c r="H278" s="145"/>
      <c r="I278" s="146"/>
    </row>
    <row r="279" spans="1:9" ht="6.75" customHeight="1" x14ac:dyDescent="0.35">
      <c r="A279" s="2"/>
      <c r="B279" s="2"/>
      <c r="C279" s="2"/>
      <c r="D279" s="2"/>
      <c r="E279" s="2"/>
      <c r="F279" s="2"/>
      <c r="G279" s="2"/>
      <c r="H279" s="2"/>
      <c r="I279" s="2"/>
    </row>
    <row r="280" spans="1:9" ht="101.25" customHeight="1" x14ac:dyDescent="0.35">
      <c r="A280" s="147" t="s">
        <v>261</v>
      </c>
      <c r="B280" s="148"/>
      <c r="C280" s="148"/>
      <c r="D280" s="148"/>
      <c r="E280" s="148"/>
      <c r="F280" s="148"/>
      <c r="G280" s="148"/>
      <c r="H280" s="148"/>
      <c r="I280" s="149"/>
    </row>
    <row r="281" spans="1:9" ht="6.75" customHeight="1" x14ac:dyDescent="0.35">
      <c r="A281" s="2"/>
      <c r="B281" s="2"/>
      <c r="C281" s="2"/>
      <c r="D281" s="2"/>
      <c r="E281" s="2"/>
      <c r="F281" s="2"/>
      <c r="G281" s="2"/>
      <c r="H281" s="2"/>
      <c r="I281" s="2"/>
    </row>
    <row r="282" spans="1:9" x14ac:dyDescent="0.35">
      <c r="A282" s="8" t="s">
        <v>26</v>
      </c>
      <c r="B282" s="161" t="s">
        <v>262</v>
      </c>
      <c r="C282" s="161"/>
      <c r="D282" s="161"/>
      <c r="E282" s="161"/>
      <c r="F282" s="161"/>
      <c r="G282" s="161"/>
      <c r="H282" s="161"/>
      <c r="I282" s="161"/>
    </row>
    <row r="283" spans="1:9" x14ac:dyDescent="0.35">
      <c r="A283" s="5"/>
      <c r="B283" s="161"/>
      <c r="C283" s="161"/>
      <c r="D283" s="161"/>
      <c r="E283" s="161"/>
      <c r="F283" s="161"/>
      <c r="G283" s="161"/>
      <c r="H283" s="161"/>
      <c r="I283" s="161"/>
    </row>
    <row r="284" spans="1:9" x14ac:dyDescent="0.35">
      <c r="A284" s="5"/>
      <c r="B284" s="161"/>
      <c r="C284" s="161"/>
      <c r="D284" s="161"/>
      <c r="E284" s="161"/>
      <c r="F284" s="161"/>
      <c r="G284" s="161"/>
      <c r="H284" s="161"/>
      <c r="I284" s="161"/>
    </row>
    <row r="285" spans="1:9" ht="6.75" customHeight="1" x14ac:dyDescent="0.35">
      <c r="A285" s="5"/>
      <c r="B285" s="161"/>
      <c r="C285" s="161"/>
      <c r="D285" s="161"/>
      <c r="E285" s="161"/>
      <c r="F285" s="161"/>
      <c r="G285" s="161"/>
      <c r="H285" s="161"/>
      <c r="I285" s="161"/>
    </row>
    <row r="286" spans="1:9" x14ac:dyDescent="0.35">
      <c r="A286" s="134" t="s">
        <v>0</v>
      </c>
      <c r="B286" s="133"/>
      <c r="C286" s="160" t="s">
        <v>263</v>
      </c>
      <c r="D286" s="160"/>
      <c r="E286" s="2"/>
      <c r="F286" s="2"/>
      <c r="G286" s="2"/>
      <c r="H286" s="2"/>
      <c r="I286" s="2"/>
    </row>
    <row r="287" spans="1:9" x14ac:dyDescent="0.35">
      <c r="A287" s="134" t="s">
        <v>1</v>
      </c>
      <c r="B287" s="133"/>
      <c r="C287" s="160" t="s">
        <v>264</v>
      </c>
      <c r="D287" s="160"/>
      <c r="E287" s="2"/>
      <c r="F287" s="2"/>
      <c r="G287" s="2"/>
      <c r="H287" s="2"/>
      <c r="I287" s="2"/>
    </row>
    <row r="288" spans="1:9" x14ac:dyDescent="0.35">
      <c r="A288" s="134" t="s">
        <v>3</v>
      </c>
      <c r="B288" s="133"/>
      <c r="C288" s="160" t="s">
        <v>265</v>
      </c>
      <c r="D288" s="160"/>
      <c r="E288" s="2"/>
      <c r="F288" s="2"/>
      <c r="G288" s="2"/>
      <c r="H288" s="2"/>
      <c r="I288" s="2"/>
    </row>
    <row r="289" spans="1:9" x14ac:dyDescent="0.35">
      <c r="A289" s="134" t="s">
        <v>2</v>
      </c>
      <c r="B289" s="133"/>
      <c r="C289" s="160" t="s">
        <v>266</v>
      </c>
      <c r="D289" s="160"/>
      <c r="E289" s="2"/>
      <c r="F289" s="2"/>
      <c r="G289" s="2"/>
      <c r="H289" s="2"/>
      <c r="I289" s="2"/>
    </row>
    <row r="290" spans="1:9" ht="7.5" customHeight="1" x14ac:dyDescent="0.35">
      <c r="A290" s="5"/>
      <c r="B290" s="5"/>
      <c r="C290" s="5"/>
      <c r="D290" s="5"/>
      <c r="E290" s="2"/>
      <c r="F290" s="2"/>
      <c r="G290" s="2"/>
      <c r="H290" s="2"/>
      <c r="I290" s="2"/>
    </row>
    <row r="291" spans="1:9" ht="18.5" x14ac:dyDescent="0.35">
      <c r="A291" s="6" t="s">
        <v>5</v>
      </c>
      <c r="B291" s="219" t="s">
        <v>421</v>
      </c>
      <c r="C291" s="220"/>
      <c r="D291" s="5"/>
      <c r="E291" s="2"/>
      <c r="F291" s="2"/>
      <c r="G291" s="2"/>
      <c r="H291" s="2"/>
      <c r="I291" s="2"/>
    </row>
    <row r="292" spans="1:9" x14ac:dyDescent="0.35">
      <c r="A292" s="2"/>
      <c r="B292" s="2"/>
      <c r="C292" s="2"/>
      <c r="D292" s="2"/>
      <c r="E292" s="2"/>
      <c r="F292" s="2"/>
      <c r="G292" s="2"/>
      <c r="H292" s="2"/>
      <c r="I292" s="2"/>
    </row>
    <row r="293" spans="1:9" x14ac:dyDescent="0.35">
      <c r="A293" s="8" t="s">
        <v>25</v>
      </c>
      <c r="B293" s="161" t="s">
        <v>267</v>
      </c>
      <c r="C293" s="161"/>
      <c r="D293" s="161"/>
      <c r="E293" s="161"/>
      <c r="F293" s="161"/>
      <c r="G293" s="161"/>
      <c r="H293" s="161"/>
      <c r="I293" s="161"/>
    </row>
    <row r="294" spans="1:9" x14ac:dyDescent="0.35">
      <c r="A294" s="5"/>
      <c r="B294" s="161"/>
      <c r="C294" s="161"/>
      <c r="D294" s="161"/>
      <c r="E294" s="161"/>
      <c r="F294" s="161"/>
      <c r="G294" s="161"/>
      <c r="H294" s="161"/>
      <c r="I294" s="161"/>
    </row>
    <row r="295" spans="1:9" ht="7.5" customHeight="1" x14ac:dyDescent="0.35">
      <c r="A295" s="5"/>
      <c r="B295" s="161"/>
      <c r="C295" s="161"/>
      <c r="D295" s="161"/>
      <c r="E295" s="161"/>
      <c r="F295" s="161"/>
      <c r="G295" s="161"/>
      <c r="H295" s="161"/>
      <c r="I295" s="161"/>
    </row>
    <row r="296" spans="1:9" ht="15.5" x14ac:dyDescent="0.35">
      <c r="A296" s="2"/>
      <c r="B296" s="163" t="s">
        <v>268</v>
      </c>
      <c r="C296" s="163"/>
      <c r="D296" s="163"/>
      <c r="E296" s="163"/>
      <c r="F296" s="2"/>
      <c r="G296" s="2"/>
      <c r="H296" s="2"/>
      <c r="I296" s="2"/>
    </row>
    <row r="297" spans="1:9" x14ac:dyDescent="0.35">
      <c r="A297" s="134" t="s">
        <v>38</v>
      </c>
      <c r="B297" s="133"/>
      <c r="C297" s="160" t="s">
        <v>269</v>
      </c>
      <c r="D297" s="160"/>
      <c r="E297" s="2"/>
      <c r="F297" s="2"/>
      <c r="G297" s="2"/>
      <c r="H297" s="2"/>
      <c r="I297" s="2"/>
    </row>
    <row r="298" spans="1:9" x14ac:dyDescent="0.35">
      <c r="A298" s="134" t="s">
        <v>39</v>
      </c>
      <c r="B298" s="133"/>
      <c r="C298" s="160" t="s">
        <v>270</v>
      </c>
      <c r="D298" s="160"/>
      <c r="E298" s="2"/>
      <c r="F298" s="2"/>
      <c r="G298" s="2"/>
      <c r="H298" s="2" t="s">
        <v>123</v>
      </c>
      <c r="I298" s="2"/>
    </row>
    <row r="299" spans="1:9" x14ac:dyDescent="0.35">
      <c r="A299" s="134" t="s">
        <v>41</v>
      </c>
      <c r="B299" s="133"/>
      <c r="C299" s="160" t="s">
        <v>271</v>
      </c>
      <c r="D299" s="160"/>
      <c r="E299" s="2"/>
      <c r="F299" s="2"/>
      <c r="G299" s="2"/>
      <c r="H299" s="2"/>
      <c r="I299" s="2"/>
    </row>
    <row r="300" spans="1:9" x14ac:dyDescent="0.35">
      <c r="A300" s="134" t="s">
        <v>40</v>
      </c>
      <c r="B300" s="133"/>
      <c r="C300" s="160" t="s">
        <v>272</v>
      </c>
      <c r="D300" s="160"/>
      <c r="E300" s="2"/>
      <c r="F300" s="2"/>
      <c r="G300" s="2"/>
      <c r="H300" s="2"/>
      <c r="I300" s="2"/>
    </row>
    <row r="301" spans="1:9" ht="7.5" customHeight="1" x14ac:dyDescent="0.35">
      <c r="A301" s="2"/>
      <c r="B301" s="2"/>
      <c r="C301" s="2"/>
      <c r="D301" s="2"/>
      <c r="E301" s="2"/>
      <c r="F301" s="2"/>
      <c r="G301" s="2"/>
      <c r="H301" s="2"/>
      <c r="I301" s="2"/>
    </row>
    <row r="302" spans="1:9" ht="18.5" x14ac:dyDescent="0.35">
      <c r="A302" s="6" t="s">
        <v>5</v>
      </c>
      <c r="B302" s="219" t="s">
        <v>421</v>
      </c>
      <c r="C302" s="220"/>
      <c r="D302" s="2"/>
      <c r="E302" s="2"/>
      <c r="F302" s="2"/>
      <c r="G302" s="2"/>
      <c r="H302" s="2"/>
      <c r="I302" s="2"/>
    </row>
    <row r="303" spans="1:9" x14ac:dyDescent="0.35">
      <c r="A303" s="2"/>
      <c r="B303" s="2"/>
      <c r="C303" s="2"/>
      <c r="D303" s="2"/>
      <c r="E303" s="2"/>
      <c r="F303" s="2"/>
      <c r="G303" s="2"/>
      <c r="H303" s="2"/>
      <c r="I303" s="2"/>
    </row>
    <row r="304" spans="1:9" x14ac:dyDescent="0.35">
      <c r="A304" s="8" t="s">
        <v>24</v>
      </c>
      <c r="B304" s="161" t="s">
        <v>273</v>
      </c>
      <c r="C304" s="161"/>
      <c r="D304" s="161"/>
      <c r="E304" s="161"/>
      <c r="F304" s="161"/>
      <c r="G304" s="161"/>
      <c r="H304" s="161"/>
      <c r="I304" s="161"/>
    </row>
    <row r="305" spans="1:9" x14ac:dyDescent="0.35">
      <c r="A305" s="5"/>
      <c r="B305" s="161"/>
      <c r="C305" s="161"/>
      <c r="D305" s="161"/>
      <c r="E305" s="161"/>
      <c r="F305" s="161"/>
      <c r="G305" s="161"/>
      <c r="H305" s="161"/>
      <c r="I305" s="161"/>
    </row>
    <row r="306" spans="1:9" ht="8.25" customHeight="1" x14ac:dyDescent="0.35">
      <c r="A306" s="5"/>
      <c r="B306" s="161"/>
      <c r="C306" s="161"/>
      <c r="D306" s="161"/>
      <c r="E306" s="161"/>
      <c r="F306" s="161"/>
      <c r="G306" s="161"/>
      <c r="H306" s="161"/>
      <c r="I306" s="161"/>
    </row>
    <row r="307" spans="1:9" x14ac:dyDescent="0.35">
      <c r="A307" s="134" t="s">
        <v>51</v>
      </c>
      <c r="B307" s="133"/>
      <c r="C307" s="160" t="s">
        <v>274</v>
      </c>
      <c r="D307" s="160"/>
      <c r="E307" s="2"/>
      <c r="F307" s="2"/>
      <c r="G307" s="2"/>
      <c r="H307" s="2"/>
      <c r="I307" s="2"/>
    </row>
    <row r="308" spans="1:9" x14ac:dyDescent="0.35">
      <c r="A308" s="134" t="s">
        <v>52</v>
      </c>
      <c r="B308" s="133"/>
      <c r="C308" s="160" t="s">
        <v>275</v>
      </c>
      <c r="D308" s="160"/>
      <c r="E308" s="2"/>
      <c r="F308" s="2"/>
      <c r="G308" s="2"/>
      <c r="H308" s="2"/>
      <c r="I308" s="2"/>
    </row>
    <row r="309" spans="1:9" x14ac:dyDescent="0.35">
      <c r="A309" s="134" t="s">
        <v>54</v>
      </c>
      <c r="B309" s="133"/>
      <c r="C309" s="160" t="s">
        <v>276</v>
      </c>
      <c r="D309" s="160"/>
      <c r="E309" s="2"/>
      <c r="F309" s="2"/>
      <c r="G309" s="2"/>
      <c r="H309" s="2"/>
      <c r="I309" s="2"/>
    </row>
    <row r="310" spans="1:9" x14ac:dyDescent="0.35">
      <c r="A310" s="134" t="s">
        <v>53</v>
      </c>
      <c r="B310" s="133"/>
      <c r="C310" s="160" t="s">
        <v>277</v>
      </c>
      <c r="D310" s="160"/>
      <c r="E310" s="2"/>
      <c r="F310" s="2"/>
      <c r="G310" s="2"/>
      <c r="H310" s="2"/>
      <c r="I310" s="2"/>
    </row>
    <row r="311" spans="1:9" ht="7.5" customHeight="1" x14ac:dyDescent="0.35">
      <c r="A311" s="2"/>
      <c r="B311" s="2"/>
      <c r="C311" s="2"/>
      <c r="D311" s="2"/>
      <c r="E311" s="2"/>
      <c r="F311" s="2"/>
      <c r="G311" s="2"/>
      <c r="H311" s="2"/>
      <c r="I311" s="2"/>
    </row>
    <row r="312" spans="1:9" ht="18.5" x14ac:dyDescent="0.35">
      <c r="A312" s="6" t="s">
        <v>5</v>
      </c>
      <c r="B312" s="219" t="s">
        <v>421</v>
      </c>
      <c r="C312" s="220"/>
      <c r="D312" s="2"/>
      <c r="E312" s="2"/>
      <c r="F312" s="2"/>
      <c r="G312" s="2"/>
      <c r="H312" s="2"/>
      <c r="I312" s="2"/>
    </row>
    <row r="313" spans="1:9" x14ac:dyDescent="0.35">
      <c r="A313" s="2"/>
      <c r="B313" s="2"/>
      <c r="C313" s="2"/>
      <c r="D313" s="2"/>
      <c r="E313" s="2"/>
      <c r="F313" s="2"/>
      <c r="G313" s="2"/>
      <c r="H313" s="2"/>
      <c r="I313" s="2"/>
    </row>
    <row r="314" spans="1:9" x14ac:dyDescent="0.35">
      <c r="A314" s="8" t="s">
        <v>23</v>
      </c>
      <c r="B314" s="161" t="s">
        <v>278</v>
      </c>
      <c r="C314" s="161"/>
      <c r="D314" s="161"/>
      <c r="E314" s="161"/>
      <c r="F314" s="161"/>
      <c r="G314" s="161"/>
      <c r="H314" s="161"/>
      <c r="I314" s="161"/>
    </row>
    <row r="315" spans="1:9" x14ac:dyDescent="0.35">
      <c r="A315" s="5"/>
      <c r="B315" s="161"/>
      <c r="C315" s="161"/>
      <c r="D315" s="161"/>
      <c r="E315" s="161"/>
      <c r="F315" s="161"/>
      <c r="G315" s="161"/>
      <c r="H315" s="161"/>
      <c r="I315" s="161"/>
    </row>
    <row r="316" spans="1:9" ht="7.5" customHeight="1" x14ac:dyDescent="0.35">
      <c r="A316" s="5"/>
      <c r="B316" s="161"/>
      <c r="C316" s="161"/>
      <c r="D316" s="161"/>
      <c r="E316" s="161"/>
      <c r="F316" s="161"/>
      <c r="G316" s="161"/>
      <c r="H316" s="161"/>
      <c r="I316" s="161"/>
    </row>
    <row r="317" spans="1:9" x14ac:dyDescent="0.35">
      <c r="A317" s="134" t="s">
        <v>69</v>
      </c>
      <c r="B317" s="133"/>
      <c r="C317" s="160" t="s">
        <v>279</v>
      </c>
      <c r="D317" s="160"/>
      <c r="E317" s="143"/>
      <c r="F317" s="143"/>
      <c r="G317" s="143"/>
      <c r="H317" s="2"/>
      <c r="I317" s="2"/>
    </row>
    <row r="318" spans="1:9" x14ac:dyDescent="0.35">
      <c r="A318" s="134" t="s">
        <v>70</v>
      </c>
      <c r="B318" s="133"/>
      <c r="C318" s="160" t="s">
        <v>280</v>
      </c>
      <c r="D318" s="160"/>
      <c r="E318" s="143"/>
      <c r="F318" s="143"/>
      <c r="G318" s="143"/>
      <c r="H318" s="2"/>
      <c r="I318" s="2"/>
    </row>
    <row r="319" spans="1:9" x14ac:dyDescent="0.35">
      <c r="A319" s="134" t="s">
        <v>72</v>
      </c>
      <c r="B319" s="133"/>
      <c r="C319" s="160" t="s">
        <v>281</v>
      </c>
      <c r="D319" s="160"/>
      <c r="E319" s="143"/>
      <c r="F319" s="143"/>
      <c r="G319" s="143"/>
      <c r="H319" s="2"/>
      <c r="I319" s="2"/>
    </row>
    <row r="320" spans="1:9" x14ac:dyDescent="0.35">
      <c r="A320" s="134" t="s">
        <v>71</v>
      </c>
      <c r="B320" s="133"/>
      <c r="C320" s="160" t="s">
        <v>428</v>
      </c>
      <c r="D320" s="160"/>
      <c r="E320" s="143"/>
      <c r="F320" s="143"/>
      <c r="G320" s="143"/>
      <c r="H320" s="2"/>
      <c r="I320" s="2"/>
    </row>
    <row r="321" spans="1:9" ht="7.5" customHeight="1" x14ac:dyDescent="0.35">
      <c r="A321" s="2"/>
      <c r="B321" s="2"/>
      <c r="C321" s="2"/>
      <c r="D321" s="2"/>
      <c r="E321" s="2"/>
      <c r="F321" s="2"/>
      <c r="G321" s="2"/>
      <c r="H321" s="2"/>
      <c r="I321" s="2"/>
    </row>
    <row r="322" spans="1:9" ht="18.5" x14ac:dyDescent="0.35">
      <c r="A322" s="6" t="s">
        <v>5</v>
      </c>
      <c r="B322" s="219" t="s">
        <v>421</v>
      </c>
      <c r="C322" s="220"/>
      <c r="D322" s="2"/>
      <c r="E322" s="2"/>
      <c r="F322" s="2"/>
      <c r="G322" s="2"/>
      <c r="H322" s="2"/>
      <c r="I322" s="2"/>
    </row>
    <row r="323" spans="1:9" ht="20.25" customHeight="1" x14ac:dyDescent="0.35">
      <c r="A323" s="2"/>
      <c r="B323" s="2"/>
      <c r="C323" s="2"/>
      <c r="D323" s="2"/>
      <c r="E323" s="2"/>
      <c r="F323" s="2"/>
      <c r="G323" s="2"/>
      <c r="H323" s="2"/>
      <c r="I323" s="2"/>
    </row>
    <row r="324" spans="1:9" ht="15.5" x14ac:dyDescent="0.35">
      <c r="A324" s="157" t="s">
        <v>235</v>
      </c>
      <c r="B324" s="158"/>
      <c r="C324" s="158"/>
      <c r="D324" s="158"/>
      <c r="E324" s="158"/>
      <c r="F324" s="158"/>
      <c r="G324" s="158"/>
      <c r="H324" s="158"/>
      <c r="I324" s="159"/>
    </row>
    <row r="325" spans="1:9" ht="15.5" x14ac:dyDescent="0.35">
      <c r="A325" s="144" t="s">
        <v>282</v>
      </c>
      <c r="B325" s="145"/>
      <c r="C325" s="145"/>
      <c r="D325" s="145"/>
      <c r="E325" s="145"/>
      <c r="F325" s="145"/>
      <c r="G325" s="145"/>
      <c r="H325" s="145"/>
      <c r="I325" s="146"/>
    </row>
    <row r="326" spans="1:9" ht="7.5" customHeight="1" x14ac:dyDescent="0.35">
      <c r="A326" s="2"/>
      <c r="B326" s="2"/>
      <c r="C326" s="2"/>
      <c r="D326" s="2"/>
      <c r="E326" s="2"/>
      <c r="F326" s="2"/>
      <c r="G326" s="2"/>
      <c r="H326" s="2"/>
      <c r="I326" s="2"/>
    </row>
    <row r="327" spans="1:9" x14ac:dyDescent="0.35">
      <c r="A327" s="8" t="s">
        <v>22</v>
      </c>
      <c r="B327" s="161" t="s">
        <v>284</v>
      </c>
      <c r="C327" s="161"/>
      <c r="D327" s="161"/>
      <c r="E327" s="161"/>
      <c r="F327" s="161"/>
      <c r="G327" s="161"/>
      <c r="H327" s="161"/>
      <c r="I327" s="161"/>
    </row>
    <row r="328" spans="1:9" x14ac:dyDescent="0.35">
      <c r="A328" s="5"/>
      <c r="B328" s="161"/>
      <c r="C328" s="161"/>
      <c r="D328" s="161"/>
      <c r="E328" s="161"/>
      <c r="F328" s="161"/>
      <c r="G328" s="161"/>
      <c r="H328" s="161"/>
      <c r="I328" s="161"/>
    </row>
    <row r="329" spans="1:9" ht="8.25" customHeight="1" x14ac:dyDescent="0.35">
      <c r="A329" s="5"/>
      <c r="B329" s="161"/>
      <c r="C329" s="161"/>
      <c r="D329" s="161"/>
      <c r="E329" s="161"/>
      <c r="F329" s="161"/>
      <c r="G329" s="161"/>
      <c r="H329" s="161"/>
      <c r="I329" s="161"/>
    </row>
    <row r="330" spans="1:9" ht="15.5" x14ac:dyDescent="0.35">
      <c r="A330" s="2"/>
      <c r="B330" s="163" t="s">
        <v>283</v>
      </c>
      <c r="C330" s="163"/>
      <c r="D330" s="163"/>
      <c r="E330" s="163"/>
      <c r="F330" s="2"/>
      <c r="G330" s="2"/>
      <c r="H330" s="2"/>
      <c r="I330" s="2"/>
    </row>
    <row r="331" spans="1:9" x14ac:dyDescent="0.35">
      <c r="A331" s="134" t="s">
        <v>87</v>
      </c>
      <c r="B331" s="133"/>
      <c r="C331" s="160" t="s">
        <v>285</v>
      </c>
      <c r="D331" s="160"/>
      <c r="E331" s="143"/>
      <c r="F331" s="143"/>
      <c r="G331" s="143"/>
      <c r="H331" s="2"/>
      <c r="I331" s="2"/>
    </row>
    <row r="332" spans="1:9" x14ac:dyDescent="0.35">
      <c r="A332" s="134" t="s">
        <v>88</v>
      </c>
      <c r="B332" s="133"/>
      <c r="C332" s="160" t="s">
        <v>286</v>
      </c>
      <c r="D332" s="160"/>
      <c r="E332" s="143"/>
      <c r="F332" s="143"/>
      <c r="G332" s="143"/>
      <c r="H332" s="2"/>
      <c r="I332" s="2"/>
    </row>
    <row r="333" spans="1:9" x14ac:dyDescent="0.35">
      <c r="A333" s="134" t="s">
        <v>90</v>
      </c>
      <c r="B333" s="133"/>
      <c r="C333" s="160" t="s">
        <v>287</v>
      </c>
      <c r="D333" s="160"/>
      <c r="E333" s="143"/>
      <c r="F333" s="143"/>
      <c r="G333" s="143"/>
      <c r="H333" s="2"/>
      <c r="I333" s="2"/>
    </row>
    <row r="334" spans="1:9" x14ac:dyDescent="0.35">
      <c r="A334" s="134" t="s">
        <v>89</v>
      </c>
      <c r="B334" s="133"/>
      <c r="C334" s="160" t="s">
        <v>288</v>
      </c>
      <c r="D334" s="160"/>
      <c r="E334" s="143"/>
      <c r="F334" s="143"/>
      <c r="G334" s="143"/>
      <c r="H334" s="2"/>
      <c r="I334" s="2"/>
    </row>
    <row r="335" spans="1:9" ht="7.5" customHeight="1" x14ac:dyDescent="0.35">
      <c r="A335" s="2"/>
      <c r="B335" s="2"/>
      <c r="C335" s="2"/>
      <c r="D335" s="2"/>
      <c r="E335" s="2"/>
      <c r="F335" s="2"/>
      <c r="G335" s="2"/>
      <c r="H335" s="2"/>
      <c r="I335" s="2"/>
    </row>
    <row r="336" spans="1:9" ht="18.5" x14ac:dyDescent="0.35">
      <c r="A336" s="6" t="s">
        <v>5</v>
      </c>
      <c r="B336" s="219" t="s">
        <v>421</v>
      </c>
      <c r="C336" s="220"/>
      <c r="D336" s="2"/>
      <c r="E336" s="2"/>
      <c r="F336" s="2"/>
      <c r="G336" s="2"/>
      <c r="H336" s="2"/>
      <c r="I336" s="2"/>
    </row>
    <row r="337" spans="1:9" x14ac:dyDescent="0.35">
      <c r="A337" s="2"/>
      <c r="B337" s="2"/>
      <c r="C337" s="2"/>
      <c r="D337" s="2"/>
      <c r="E337" s="2"/>
      <c r="F337" s="2"/>
      <c r="G337" s="2"/>
      <c r="H337" s="2"/>
      <c r="I337" s="2"/>
    </row>
    <row r="338" spans="1:9" x14ac:dyDescent="0.35">
      <c r="A338" s="8" t="s">
        <v>21</v>
      </c>
      <c r="B338" s="161" t="s">
        <v>289</v>
      </c>
      <c r="C338" s="161"/>
      <c r="D338" s="161"/>
      <c r="E338" s="161"/>
      <c r="F338" s="161"/>
      <c r="G338" s="161"/>
      <c r="H338" s="161"/>
      <c r="I338" s="161"/>
    </row>
    <row r="339" spans="1:9" x14ac:dyDescent="0.35">
      <c r="A339" s="5"/>
      <c r="B339" s="161"/>
      <c r="C339" s="161"/>
      <c r="D339" s="161"/>
      <c r="E339" s="161"/>
      <c r="F339" s="161"/>
      <c r="G339" s="161"/>
      <c r="H339" s="161"/>
      <c r="I339" s="161"/>
    </row>
    <row r="340" spans="1:9" ht="9" customHeight="1" x14ac:dyDescent="0.35">
      <c r="A340" s="5"/>
      <c r="B340" s="161"/>
      <c r="C340" s="161"/>
      <c r="D340" s="161"/>
      <c r="E340" s="161"/>
      <c r="F340" s="161"/>
      <c r="G340" s="161"/>
      <c r="H340" s="161"/>
      <c r="I340" s="161"/>
    </row>
    <row r="341" spans="1:9" ht="15.5" x14ac:dyDescent="0.35">
      <c r="A341" s="2"/>
      <c r="B341" s="163" t="s">
        <v>290</v>
      </c>
      <c r="C341" s="163"/>
      <c r="D341" s="163"/>
      <c r="E341" s="163"/>
      <c r="F341" s="2"/>
      <c r="G341" s="2"/>
      <c r="H341" s="2"/>
      <c r="I341" s="2"/>
    </row>
    <row r="342" spans="1:9" x14ac:dyDescent="0.35">
      <c r="A342" s="134" t="s">
        <v>105</v>
      </c>
      <c r="B342" s="133"/>
      <c r="C342" s="160" t="s">
        <v>291</v>
      </c>
      <c r="D342" s="160"/>
      <c r="E342" s="143"/>
      <c r="F342" s="143"/>
      <c r="G342" s="143"/>
      <c r="H342" s="2"/>
      <c r="I342" s="2"/>
    </row>
    <row r="343" spans="1:9" x14ac:dyDescent="0.35">
      <c r="A343" s="134" t="s">
        <v>106</v>
      </c>
      <c r="B343" s="133"/>
      <c r="C343" s="160" t="s">
        <v>292</v>
      </c>
      <c r="D343" s="160"/>
      <c r="E343" s="143"/>
      <c r="F343" s="143"/>
      <c r="G343" s="143"/>
      <c r="H343" s="2"/>
      <c r="I343" s="2"/>
    </row>
    <row r="344" spans="1:9" x14ac:dyDescent="0.35">
      <c r="A344" s="134" t="s">
        <v>108</v>
      </c>
      <c r="B344" s="133"/>
      <c r="C344" s="160" t="s">
        <v>293</v>
      </c>
      <c r="D344" s="160"/>
      <c r="E344" s="143"/>
      <c r="F344" s="143"/>
      <c r="G344" s="143"/>
      <c r="H344" s="2"/>
      <c r="I344" s="2"/>
    </row>
    <row r="345" spans="1:9" x14ac:dyDescent="0.35">
      <c r="A345" s="134" t="s">
        <v>107</v>
      </c>
      <c r="B345" s="133"/>
      <c r="C345" s="160" t="s">
        <v>294</v>
      </c>
      <c r="D345" s="160"/>
      <c r="E345" s="143"/>
      <c r="F345" s="143"/>
      <c r="G345" s="143"/>
      <c r="H345" s="2"/>
      <c r="I345" s="2"/>
    </row>
    <row r="346" spans="1:9" ht="7.5" customHeight="1" x14ac:dyDescent="0.35">
      <c r="A346" s="2"/>
      <c r="B346" s="2"/>
      <c r="C346" s="2"/>
      <c r="D346" s="2"/>
      <c r="E346" s="2"/>
      <c r="F346" s="2"/>
      <c r="G346" s="2"/>
      <c r="H346" s="2"/>
      <c r="I346" s="2"/>
    </row>
    <row r="347" spans="1:9" ht="18.5" x14ac:dyDescent="0.35">
      <c r="A347" s="6" t="s">
        <v>5</v>
      </c>
      <c r="B347" s="219" t="s">
        <v>421</v>
      </c>
      <c r="C347" s="220"/>
      <c r="D347" s="2"/>
      <c r="E347" s="2"/>
      <c r="F347" s="2"/>
      <c r="G347" s="2"/>
      <c r="H347" s="2"/>
      <c r="I347" s="2"/>
    </row>
    <row r="348" spans="1:9" x14ac:dyDescent="0.35">
      <c r="A348" s="2"/>
      <c r="B348" s="2"/>
      <c r="C348" s="2"/>
      <c r="D348" s="2"/>
      <c r="E348" s="2"/>
      <c r="F348" s="2"/>
      <c r="G348" s="2"/>
      <c r="H348" s="2"/>
      <c r="I348" s="2"/>
    </row>
    <row r="349" spans="1:9" x14ac:dyDescent="0.35">
      <c r="A349" s="8" t="s">
        <v>27</v>
      </c>
      <c r="B349" s="161" t="s">
        <v>429</v>
      </c>
      <c r="C349" s="161"/>
      <c r="D349" s="161"/>
      <c r="E349" s="161"/>
      <c r="F349" s="161"/>
      <c r="G349" s="161"/>
      <c r="H349" s="161"/>
      <c r="I349" s="161"/>
    </row>
    <row r="350" spans="1:9" x14ac:dyDescent="0.35">
      <c r="A350" s="5"/>
      <c r="B350" s="161"/>
      <c r="C350" s="161"/>
      <c r="D350" s="161"/>
      <c r="E350" s="161"/>
      <c r="F350" s="161"/>
      <c r="G350" s="161"/>
      <c r="H350" s="161"/>
      <c r="I350" s="161"/>
    </row>
    <row r="351" spans="1:9" ht="14.25" customHeight="1" x14ac:dyDescent="0.35">
      <c r="A351" s="5"/>
      <c r="B351" s="161"/>
      <c r="C351" s="161"/>
      <c r="D351" s="161"/>
      <c r="E351" s="161"/>
      <c r="F351" s="161"/>
      <c r="G351" s="161"/>
      <c r="H351" s="161"/>
      <c r="I351" s="161"/>
    </row>
    <row r="352" spans="1:9" ht="9" customHeight="1" x14ac:dyDescent="0.35">
      <c r="A352" s="5"/>
      <c r="B352" s="161"/>
      <c r="C352" s="161"/>
      <c r="D352" s="161"/>
      <c r="E352" s="161"/>
      <c r="F352" s="161"/>
      <c r="G352" s="161"/>
      <c r="H352" s="161"/>
      <c r="I352" s="161"/>
    </row>
    <row r="353" spans="1:9" ht="15.5" x14ac:dyDescent="0.35">
      <c r="A353" s="2"/>
      <c r="B353" s="163" t="s">
        <v>295</v>
      </c>
      <c r="C353" s="163"/>
      <c r="D353" s="163"/>
      <c r="E353" s="163"/>
      <c r="F353" s="2"/>
      <c r="G353" s="2"/>
      <c r="H353" s="2"/>
      <c r="I353" s="2"/>
    </row>
    <row r="354" spans="1:9" x14ac:dyDescent="0.35">
      <c r="A354" s="134" t="s">
        <v>14</v>
      </c>
      <c r="B354" s="133"/>
      <c r="C354" s="160" t="s">
        <v>297</v>
      </c>
      <c r="D354" s="160"/>
      <c r="E354" s="143"/>
      <c r="F354" s="143"/>
      <c r="G354" s="143"/>
      <c r="H354" s="2"/>
      <c r="I354" s="2"/>
    </row>
    <row r="355" spans="1:9" x14ac:dyDescent="0.35">
      <c r="A355" s="134" t="s">
        <v>15</v>
      </c>
      <c r="B355" s="133"/>
      <c r="C355" s="160" t="s">
        <v>298</v>
      </c>
      <c r="D355" s="160"/>
      <c r="E355" s="143"/>
      <c r="F355" s="143"/>
      <c r="G355" s="143"/>
      <c r="H355" s="2"/>
      <c r="I355" s="2"/>
    </row>
    <row r="356" spans="1:9" x14ac:dyDescent="0.35">
      <c r="A356" s="134" t="s">
        <v>17</v>
      </c>
      <c r="B356" s="133"/>
      <c r="C356" s="160" t="s">
        <v>296</v>
      </c>
      <c r="D356" s="160"/>
      <c r="E356" s="143"/>
      <c r="F356" s="143"/>
      <c r="G356" s="143"/>
      <c r="H356" s="2"/>
      <c r="I356" s="2"/>
    </row>
    <row r="357" spans="1:9" x14ac:dyDescent="0.35">
      <c r="A357" s="134" t="s">
        <v>16</v>
      </c>
      <c r="B357" s="133"/>
      <c r="C357" s="160" t="s">
        <v>299</v>
      </c>
      <c r="D357" s="160"/>
      <c r="E357" s="143"/>
      <c r="F357" s="143"/>
      <c r="G357" s="143"/>
      <c r="H357" s="2"/>
      <c r="I357" s="2"/>
    </row>
    <row r="358" spans="1:9" ht="7.5" customHeight="1" x14ac:dyDescent="0.35">
      <c r="A358" s="2"/>
      <c r="B358" s="2"/>
      <c r="C358" s="2"/>
      <c r="D358" s="2"/>
      <c r="E358" s="2"/>
      <c r="F358" s="2"/>
      <c r="G358" s="2"/>
      <c r="H358" s="2"/>
      <c r="I358" s="2"/>
    </row>
    <row r="359" spans="1:9" ht="18.5" x14ac:dyDescent="0.35">
      <c r="A359" s="6" t="s">
        <v>5</v>
      </c>
      <c r="B359" s="219" t="s">
        <v>421</v>
      </c>
      <c r="C359" s="220"/>
      <c r="D359" s="2"/>
      <c r="E359" s="2"/>
      <c r="F359" s="2"/>
      <c r="G359" s="2"/>
      <c r="H359" s="2"/>
      <c r="I359" s="2"/>
    </row>
    <row r="360" spans="1:9" x14ac:dyDescent="0.35">
      <c r="A360" s="2"/>
      <c r="B360" s="2"/>
      <c r="C360" s="2"/>
      <c r="D360" s="2"/>
      <c r="E360" s="2"/>
      <c r="F360" s="2"/>
      <c r="G360" s="2"/>
      <c r="H360" s="2"/>
      <c r="I360" s="2"/>
    </row>
    <row r="361" spans="1:9" x14ac:dyDescent="0.35">
      <c r="A361" s="8" t="s">
        <v>28</v>
      </c>
      <c r="B361" s="161" t="s">
        <v>300</v>
      </c>
      <c r="C361" s="161"/>
      <c r="D361" s="161"/>
      <c r="E361" s="161"/>
      <c r="F361" s="161"/>
      <c r="G361" s="161"/>
      <c r="H361" s="161"/>
      <c r="I361" s="161"/>
    </row>
    <row r="362" spans="1:9" x14ac:dyDescent="0.35">
      <c r="A362" s="5"/>
      <c r="B362" s="161"/>
      <c r="C362" s="161"/>
      <c r="D362" s="161"/>
      <c r="E362" s="161"/>
      <c r="F362" s="161"/>
      <c r="G362" s="161"/>
      <c r="H362" s="161"/>
      <c r="I362" s="161"/>
    </row>
    <row r="363" spans="1:9" ht="11.25" customHeight="1" x14ac:dyDescent="0.35">
      <c r="A363" s="5"/>
      <c r="B363" s="161"/>
      <c r="C363" s="161"/>
      <c r="D363" s="161"/>
      <c r="E363" s="161"/>
      <c r="F363" s="161"/>
      <c r="G363" s="161"/>
      <c r="H363" s="161"/>
      <c r="I363" s="161"/>
    </row>
    <row r="364" spans="1:9" x14ac:dyDescent="0.35">
      <c r="A364" s="5"/>
      <c r="B364" s="161"/>
      <c r="C364" s="161"/>
      <c r="D364" s="161"/>
      <c r="E364" s="161"/>
      <c r="F364" s="161"/>
      <c r="G364" s="161"/>
      <c r="H364" s="161"/>
      <c r="I364" s="161"/>
    </row>
    <row r="365" spans="1:9" x14ac:dyDescent="0.35">
      <c r="A365" s="2"/>
      <c r="B365" s="162"/>
      <c r="C365" s="162"/>
      <c r="D365" s="162"/>
      <c r="E365" s="162"/>
      <c r="F365" s="162"/>
      <c r="G365" s="162"/>
      <c r="H365" s="162"/>
      <c r="I365" s="162"/>
    </row>
    <row r="366" spans="1:9" ht="9.75" customHeight="1" x14ac:dyDescent="0.35">
      <c r="A366" s="2"/>
      <c r="B366" s="162"/>
      <c r="C366" s="162"/>
      <c r="D366" s="162"/>
      <c r="E366" s="162"/>
      <c r="F366" s="162"/>
      <c r="G366" s="162"/>
      <c r="H366" s="162"/>
      <c r="I366" s="162"/>
    </row>
    <row r="367" spans="1:9" ht="15.5" x14ac:dyDescent="0.35">
      <c r="A367" s="2"/>
      <c r="B367" s="163" t="s">
        <v>301</v>
      </c>
      <c r="C367" s="163"/>
      <c r="D367" s="163"/>
      <c r="E367" s="163"/>
      <c r="F367" s="2"/>
      <c r="G367" s="2"/>
      <c r="H367" s="2"/>
      <c r="I367" s="2"/>
    </row>
    <row r="368" spans="1:9" x14ac:dyDescent="0.35">
      <c r="A368" s="134" t="s">
        <v>42</v>
      </c>
      <c r="B368" s="133"/>
      <c r="C368" s="160" t="s">
        <v>302</v>
      </c>
      <c r="D368" s="160"/>
      <c r="E368" s="143"/>
      <c r="F368" s="143"/>
      <c r="G368" s="143"/>
      <c r="H368" s="2"/>
      <c r="I368" s="2"/>
    </row>
    <row r="369" spans="1:9" x14ac:dyDescent="0.35">
      <c r="A369" s="134" t="s">
        <v>43</v>
      </c>
      <c r="B369" s="133"/>
      <c r="C369" s="160" t="s">
        <v>303</v>
      </c>
      <c r="D369" s="160"/>
      <c r="E369" s="143"/>
      <c r="F369" s="143"/>
      <c r="G369" s="143"/>
      <c r="H369" s="2"/>
      <c r="I369" s="2"/>
    </row>
    <row r="370" spans="1:9" x14ac:dyDescent="0.35">
      <c r="A370" s="134" t="s">
        <v>45</v>
      </c>
      <c r="B370" s="133"/>
      <c r="C370" s="160" t="s">
        <v>304</v>
      </c>
      <c r="D370" s="160"/>
      <c r="E370" s="143"/>
      <c r="F370" s="143"/>
      <c r="G370" s="143"/>
      <c r="H370" s="2"/>
      <c r="I370" s="2"/>
    </row>
    <row r="371" spans="1:9" x14ac:dyDescent="0.35">
      <c r="A371" s="134" t="s">
        <v>44</v>
      </c>
      <c r="B371" s="133"/>
      <c r="C371" s="160" t="s">
        <v>305</v>
      </c>
      <c r="D371" s="160"/>
      <c r="E371" s="143"/>
      <c r="F371" s="143"/>
      <c r="G371" s="143"/>
      <c r="H371" s="2"/>
      <c r="I371" s="2"/>
    </row>
    <row r="372" spans="1:9" ht="7.5" customHeight="1" x14ac:dyDescent="0.35">
      <c r="A372" s="2"/>
      <c r="B372" s="2"/>
      <c r="C372" s="2"/>
      <c r="D372" s="2"/>
      <c r="E372" s="2"/>
      <c r="F372" s="2"/>
      <c r="G372" s="2"/>
      <c r="H372" s="2"/>
      <c r="I372" s="2"/>
    </row>
    <row r="373" spans="1:9" ht="18.5" x14ac:dyDescent="0.35">
      <c r="A373" s="6" t="s">
        <v>5</v>
      </c>
      <c r="B373" s="219" t="s">
        <v>421</v>
      </c>
      <c r="C373" s="220"/>
      <c r="D373" s="2"/>
      <c r="E373" s="2"/>
      <c r="F373" s="2"/>
      <c r="G373" s="2"/>
      <c r="H373" s="2"/>
      <c r="I373" s="2"/>
    </row>
    <row r="374" spans="1:9" ht="9" customHeight="1" x14ac:dyDescent="0.35">
      <c r="A374" s="2"/>
      <c r="B374" s="2"/>
      <c r="C374" s="2"/>
      <c r="D374" s="2"/>
      <c r="E374" s="2"/>
      <c r="F374" s="2"/>
      <c r="G374" s="2"/>
      <c r="H374" s="2"/>
      <c r="I374" s="2"/>
    </row>
    <row r="375" spans="1:9" ht="28.5" x14ac:dyDescent="0.65">
      <c r="A375" s="153" t="s">
        <v>184</v>
      </c>
      <c r="B375" s="154"/>
      <c r="C375" s="154"/>
      <c r="D375" s="154"/>
      <c r="E375" s="154"/>
      <c r="F375" s="154"/>
      <c r="G375" s="154"/>
      <c r="H375" s="154"/>
      <c r="I375" s="155"/>
    </row>
    <row r="376" spans="1:9" ht="15.5" x14ac:dyDescent="0.35">
      <c r="A376" s="138" t="s">
        <v>306</v>
      </c>
      <c r="B376" s="139"/>
      <c r="C376" s="139"/>
      <c r="D376" s="139"/>
      <c r="E376" s="139"/>
      <c r="F376" s="139"/>
      <c r="G376" s="139"/>
      <c r="H376" s="139"/>
      <c r="I376" s="140"/>
    </row>
    <row r="377" spans="1:9" ht="15.5" x14ac:dyDescent="0.35">
      <c r="A377" s="144" t="s">
        <v>322</v>
      </c>
      <c r="B377" s="145"/>
      <c r="C377" s="145"/>
      <c r="D377" s="145"/>
      <c r="E377" s="145"/>
      <c r="F377" s="145"/>
      <c r="G377" s="145"/>
      <c r="H377" s="145"/>
      <c r="I377" s="146"/>
    </row>
    <row r="378" spans="1:9" x14ac:dyDescent="0.35">
      <c r="A378" s="2"/>
      <c r="B378" s="2"/>
      <c r="C378" s="2"/>
      <c r="D378" s="2"/>
      <c r="E378" s="2"/>
      <c r="F378" s="2"/>
      <c r="G378" s="2"/>
      <c r="H378" s="2"/>
      <c r="I378" s="2"/>
    </row>
    <row r="379" spans="1:9" ht="63" customHeight="1" x14ac:dyDescent="0.35">
      <c r="A379" s="147" t="s">
        <v>370</v>
      </c>
      <c r="B379" s="148"/>
      <c r="C379" s="148"/>
      <c r="D379" s="148"/>
      <c r="E379" s="148"/>
      <c r="F379" s="148"/>
      <c r="G379" s="148"/>
      <c r="H379" s="148"/>
      <c r="I379" s="149"/>
    </row>
    <row r="380" spans="1:9" ht="6.75" customHeight="1" x14ac:dyDescent="0.35">
      <c r="A380" s="2"/>
      <c r="B380" s="2"/>
      <c r="C380" s="2"/>
      <c r="D380" s="2"/>
      <c r="E380" s="2"/>
      <c r="F380" s="2"/>
      <c r="G380" s="2"/>
      <c r="H380" s="2"/>
      <c r="I380" s="2"/>
    </row>
    <row r="381" spans="1:9" x14ac:dyDescent="0.35">
      <c r="A381" s="8" t="s">
        <v>26</v>
      </c>
      <c r="B381" s="161" t="s">
        <v>323</v>
      </c>
      <c r="C381" s="161"/>
      <c r="D381" s="161"/>
      <c r="E381" s="5"/>
      <c r="F381" s="8" t="s">
        <v>22</v>
      </c>
      <c r="G381" s="161" t="s">
        <v>331</v>
      </c>
      <c r="H381" s="161"/>
      <c r="I381" s="161"/>
    </row>
    <row r="382" spans="1:9" x14ac:dyDescent="0.35">
      <c r="A382" s="33"/>
      <c r="B382" s="161"/>
      <c r="C382" s="161"/>
      <c r="D382" s="161"/>
      <c r="E382" s="5"/>
      <c r="F382" s="33"/>
      <c r="G382" s="161"/>
      <c r="H382" s="161"/>
      <c r="I382" s="161"/>
    </row>
    <row r="383" spans="1:9" x14ac:dyDescent="0.35">
      <c r="A383" s="34"/>
      <c r="B383" s="162"/>
      <c r="C383" s="162"/>
      <c r="D383" s="162"/>
      <c r="E383" s="5" t="s">
        <v>123</v>
      </c>
      <c r="F383" s="34"/>
      <c r="G383" s="162"/>
      <c r="H383" s="162"/>
      <c r="I383" s="162"/>
    </row>
    <row r="384" spans="1:9" x14ac:dyDescent="0.35">
      <c r="A384" s="134" t="s">
        <v>0</v>
      </c>
      <c r="B384" s="133"/>
      <c r="C384" s="164">
        <v>201</v>
      </c>
      <c r="D384" s="164"/>
      <c r="E384" s="5"/>
      <c r="F384" s="134" t="s">
        <v>87</v>
      </c>
      <c r="G384" s="133"/>
      <c r="H384" s="133" t="s">
        <v>332</v>
      </c>
      <c r="I384" s="133"/>
    </row>
    <row r="385" spans="1:9" x14ac:dyDescent="0.35">
      <c r="A385" s="134" t="s">
        <v>1</v>
      </c>
      <c r="B385" s="133"/>
      <c r="C385" s="164">
        <v>205</v>
      </c>
      <c r="D385" s="164"/>
      <c r="E385" s="5"/>
      <c r="F385" s="134" t="s">
        <v>88</v>
      </c>
      <c r="G385" s="133"/>
      <c r="H385" s="165" t="s">
        <v>333</v>
      </c>
      <c r="I385" s="165"/>
    </row>
    <row r="386" spans="1:9" x14ac:dyDescent="0.35">
      <c r="A386" s="134" t="s">
        <v>3</v>
      </c>
      <c r="B386" s="133"/>
      <c r="C386" s="164">
        <v>211</v>
      </c>
      <c r="D386" s="164"/>
      <c r="E386" s="5"/>
      <c r="F386" s="134" t="s">
        <v>90</v>
      </c>
      <c r="G386" s="133"/>
      <c r="H386" s="165" t="s">
        <v>334</v>
      </c>
      <c r="I386" s="165"/>
    </row>
    <row r="387" spans="1:9" x14ac:dyDescent="0.35">
      <c r="A387" s="134" t="s">
        <v>2</v>
      </c>
      <c r="B387" s="133"/>
      <c r="C387" s="164">
        <v>214</v>
      </c>
      <c r="D387" s="164"/>
      <c r="E387" s="5"/>
      <c r="F387" s="134" t="s">
        <v>89</v>
      </c>
      <c r="G387" s="133"/>
      <c r="H387" s="165" t="s">
        <v>335</v>
      </c>
      <c r="I387" s="165"/>
    </row>
    <row r="388" spans="1:9" ht="7.5" customHeight="1" x14ac:dyDescent="0.35">
      <c r="A388" s="5"/>
      <c r="B388" s="5"/>
      <c r="C388" s="5"/>
      <c r="D388" s="5"/>
      <c r="E388" s="2"/>
      <c r="F388" s="5"/>
      <c r="G388" s="5"/>
      <c r="H388" s="5"/>
      <c r="I388" s="5"/>
    </row>
    <row r="389" spans="1:9" ht="18.5" x14ac:dyDescent="0.35">
      <c r="A389" s="6" t="s">
        <v>5</v>
      </c>
      <c r="B389" s="219" t="s">
        <v>421</v>
      </c>
      <c r="C389" s="220"/>
      <c r="D389" s="5"/>
      <c r="E389" s="2"/>
      <c r="F389" s="7" t="s">
        <v>5</v>
      </c>
      <c r="G389" s="219" t="s">
        <v>421</v>
      </c>
      <c r="H389" s="220"/>
      <c r="I389" s="9"/>
    </row>
    <row r="390" spans="1:9" ht="9" customHeight="1" x14ac:dyDescent="0.35">
      <c r="A390" s="2"/>
      <c r="B390" s="2"/>
      <c r="C390" s="2"/>
      <c r="D390" s="2"/>
      <c r="E390" s="2"/>
      <c r="F390" s="2"/>
      <c r="G390" s="2"/>
      <c r="H390" s="2"/>
      <c r="I390" s="2"/>
    </row>
    <row r="391" spans="1:9" x14ac:dyDescent="0.35">
      <c r="A391" s="8" t="s">
        <v>25</v>
      </c>
      <c r="B391" s="161" t="s">
        <v>324</v>
      </c>
      <c r="C391" s="161"/>
      <c r="D391" s="161"/>
      <c r="E391" s="2"/>
      <c r="F391" s="8" t="s">
        <v>21</v>
      </c>
      <c r="G391" s="161" t="s">
        <v>336</v>
      </c>
      <c r="H391" s="161"/>
      <c r="I391" s="161"/>
    </row>
    <row r="392" spans="1:9" x14ac:dyDescent="0.35">
      <c r="A392" s="33"/>
      <c r="B392" s="161"/>
      <c r="C392" s="161"/>
      <c r="D392" s="161"/>
      <c r="E392" s="2"/>
      <c r="F392" s="33"/>
      <c r="G392" s="161"/>
      <c r="H392" s="161"/>
      <c r="I392" s="161"/>
    </row>
    <row r="393" spans="1:9" x14ac:dyDescent="0.35">
      <c r="A393" s="34"/>
      <c r="B393" s="162"/>
      <c r="C393" s="162"/>
      <c r="D393" s="162"/>
      <c r="E393" s="2"/>
      <c r="F393" s="34"/>
      <c r="G393" s="162"/>
      <c r="H393" s="162"/>
      <c r="I393" s="162"/>
    </row>
    <row r="394" spans="1:9" x14ac:dyDescent="0.35">
      <c r="A394" s="134" t="s">
        <v>38</v>
      </c>
      <c r="B394" s="133"/>
      <c r="C394" s="164">
        <v>0.4</v>
      </c>
      <c r="D394" s="164"/>
      <c r="E394" s="2"/>
      <c r="F394" s="134" t="s">
        <v>105</v>
      </c>
      <c r="G394" s="133"/>
      <c r="H394" s="164" t="s">
        <v>337</v>
      </c>
      <c r="I394" s="164"/>
    </row>
    <row r="395" spans="1:9" x14ac:dyDescent="0.35">
      <c r="A395" s="134" t="s">
        <v>39</v>
      </c>
      <c r="B395" s="133"/>
      <c r="C395" s="164">
        <v>15</v>
      </c>
      <c r="D395" s="164"/>
      <c r="E395" s="2"/>
      <c r="F395" s="134" t="s">
        <v>106</v>
      </c>
      <c r="G395" s="133"/>
      <c r="H395" s="164" t="s">
        <v>338</v>
      </c>
      <c r="I395" s="164"/>
    </row>
    <row r="396" spans="1:9" x14ac:dyDescent="0.35">
      <c r="A396" s="134" t="s">
        <v>41</v>
      </c>
      <c r="B396" s="133"/>
      <c r="C396" s="166">
        <v>1200</v>
      </c>
      <c r="D396" s="164"/>
      <c r="E396" s="2"/>
      <c r="F396" s="134" t="s">
        <v>108</v>
      </c>
      <c r="G396" s="133"/>
      <c r="H396" s="166" t="s">
        <v>339</v>
      </c>
      <c r="I396" s="164"/>
    </row>
    <row r="397" spans="1:9" x14ac:dyDescent="0.35">
      <c r="A397" s="134" t="s">
        <v>40</v>
      </c>
      <c r="B397" s="133"/>
      <c r="C397" s="164">
        <v>12</v>
      </c>
      <c r="D397" s="164"/>
      <c r="E397" s="2"/>
      <c r="F397" s="134" t="s">
        <v>107</v>
      </c>
      <c r="G397" s="133"/>
      <c r="H397" s="164" t="s">
        <v>340</v>
      </c>
      <c r="I397" s="164"/>
    </row>
    <row r="398" spans="1:9" ht="7.5" customHeight="1" x14ac:dyDescent="0.35">
      <c r="A398" s="5"/>
      <c r="B398" s="5"/>
      <c r="C398" s="5"/>
      <c r="D398" s="5"/>
      <c r="E398" s="2"/>
      <c r="F398" s="5"/>
      <c r="G398" s="5"/>
      <c r="H398" s="5"/>
      <c r="I398" s="5"/>
    </row>
    <row r="399" spans="1:9" ht="18.5" x14ac:dyDescent="0.35">
      <c r="A399" s="6" t="s">
        <v>5</v>
      </c>
      <c r="B399" s="219" t="s">
        <v>421</v>
      </c>
      <c r="C399" s="220"/>
      <c r="D399" s="5"/>
      <c r="E399" s="2"/>
      <c r="F399" s="7" t="s">
        <v>5</v>
      </c>
      <c r="G399" s="219" t="s">
        <v>421</v>
      </c>
      <c r="H399" s="220"/>
      <c r="I399" s="9"/>
    </row>
    <row r="400" spans="1:9" ht="11.25" customHeight="1" x14ac:dyDescent="0.35">
      <c r="A400" s="2"/>
      <c r="B400" s="2"/>
      <c r="C400" s="2"/>
      <c r="D400" s="2"/>
      <c r="E400" s="2"/>
      <c r="F400" s="2"/>
      <c r="G400" s="2"/>
      <c r="H400" s="2"/>
      <c r="I400" s="2"/>
    </row>
    <row r="401" spans="1:9" x14ac:dyDescent="0.35">
      <c r="A401" s="8" t="s">
        <v>24</v>
      </c>
      <c r="B401" s="161" t="s">
        <v>325</v>
      </c>
      <c r="C401" s="161"/>
      <c r="D401" s="161"/>
      <c r="E401" s="2"/>
      <c r="F401" s="8" t="s">
        <v>27</v>
      </c>
      <c r="G401" s="161" t="s">
        <v>341</v>
      </c>
      <c r="H401" s="161"/>
      <c r="I401" s="161"/>
    </row>
    <row r="402" spans="1:9" x14ac:dyDescent="0.35">
      <c r="A402" s="33"/>
      <c r="B402" s="161"/>
      <c r="C402" s="161"/>
      <c r="D402" s="161"/>
      <c r="E402" s="2"/>
      <c r="F402" s="33"/>
      <c r="G402" s="161"/>
      <c r="H402" s="161"/>
      <c r="I402" s="161"/>
    </row>
    <row r="403" spans="1:9" x14ac:dyDescent="0.35">
      <c r="A403" s="34"/>
      <c r="B403" s="162"/>
      <c r="C403" s="162"/>
      <c r="D403" s="162"/>
      <c r="E403" s="2"/>
      <c r="F403" s="34"/>
      <c r="G403" s="162"/>
      <c r="H403" s="162"/>
      <c r="I403" s="162"/>
    </row>
    <row r="404" spans="1:9" x14ac:dyDescent="0.35">
      <c r="A404" s="134" t="s">
        <v>51</v>
      </c>
      <c r="B404" s="133"/>
      <c r="C404" s="164">
        <v>125</v>
      </c>
      <c r="D404" s="164"/>
      <c r="E404" s="2"/>
      <c r="F404" s="152" t="s">
        <v>14</v>
      </c>
      <c r="G404" s="150"/>
      <c r="H404" s="150" t="s">
        <v>342</v>
      </c>
      <c r="I404" s="151"/>
    </row>
    <row r="405" spans="1:9" x14ac:dyDescent="0.35">
      <c r="A405" s="134" t="s">
        <v>52</v>
      </c>
      <c r="B405" s="133"/>
      <c r="C405" s="164">
        <v>120</v>
      </c>
      <c r="D405" s="164"/>
      <c r="E405" s="2"/>
      <c r="F405" s="152" t="s">
        <v>15</v>
      </c>
      <c r="G405" s="150"/>
      <c r="H405" s="150" t="s">
        <v>343</v>
      </c>
      <c r="I405" s="151"/>
    </row>
    <row r="406" spans="1:9" x14ac:dyDescent="0.35">
      <c r="A406" s="134" t="s">
        <v>54</v>
      </c>
      <c r="B406" s="133"/>
      <c r="C406" s="166">
        <v>25</v>
      </c>
      <c r="D406" s="164"/>
      <c r="E406" s="2"/>
      <c r="F406" s="152" t="s">
        <v>17</v>
      </c>
      <c r="G406" s="150"/>
      <c r="H406" s="150" t="s">
        <v>344</v>
      </c>
      <c r="I406" s="151"/>
    </row>
    <row r="407" spans="1:9" x14ac:dyDescent="0.35">
      <c r="A407" s="134" t="s">
        <v>53</v>
      </c>
      <c r="B407" s="133"/>
      <c r="C407" s="164">
        <v>10</v>
      </c>
      <c r="D407" s="164"/>
      <c r="E407" s="2"/>
      <c r="F407" s="152" t="s">
        <v>16</v>
      </c>
      <c r="G407" s="150"/>
      <c r="H407" s="150" t="s">
        <v>345</v>
      </c>
      <c r="I407" s="151"/>
    </row>
    <row r="408" spans="1:9" ht="7.5" customHeight="1" x14ac:dyDescent="0.35">
      <c r="A408" s="5"/>
      <c r="B408" s="5"/>
      <c r="C408" s="5"/>
      <c r="D408" s="5"/>
      <c r="E408" s="2"/>
      <c r="F408" s="5"/>
      <c r="G408" s="5"/>
      <c r="H408" s="5"/>
      <c r="I408" s="2"/>
    </row>
    <row r="409" spans="1:9" ht="18.5" x14ac:dyDescent="0.35">
      <c r="A409" s="6" t="s">
        <v>5</v>
      </c>
      <c r="B409" s="219" t="s">
        <v>421</v>
      </c>
      <c r="C409" s="220"/>
      <c r="D409" s="5"/>
      <c r="E409" s="2"/>
      <c r="F409" s="6" t="s">
        <v>5</v>
      </c>
      <c r="G409" s="219" t="s">
        <v>421</v>
      </c>
      <c r="H409" s="220"/>
    </row>
    <row r="410" spans="1:9" ht="9" customHeight="1" x14ac:dyDescent="0.35">
      <c r="A410" s="2"/>
      <c r="B410" s="2"/>
      <c r="C410" s="2"/>
      <c r="D410" s="2"/>
      <c r="E410" s="2"/>
      <c r="F410" s="2"/>
      <c r="G410" s="2"/>
      <c r="H410" s="2"/>
      <c r="I410" s="2"/>
    </row>
    <row r="411" spans="1:9" x14ac:dyDescent="0.35">
      <c r="A411" s="8" t="s">
        <v>23</v>
      </c>
      <c r="B411" s="161" t="s">
        <v>326</v>
      </c>
      <c r="C411" s="161"/>
      <c r="D411" s="161"/>
      <c r="E411" s="2"/>
      <c r="F411" s="8" t="s">
        <v>28</v>
      </c>
      <c r="G411" s="222" t="s">
        <v>346</v>
      </c>
      <c r="H411" s="222"/>
      <c r="I411" s="222"/>
    </row>
    <row r="412" spans="1:9" x14ac:dyDescent="0.35">
      <c r="A412" s="33"/>
      <c r="B412" s="161"/>
      <c r="C412" s="161"/>
      <c r="D412" s="161"/>
      <c r="E412" s="2"/>
      <c r="F412" s="33"/>
      <c r="G412" s="222"/>
      <c r="H412" s="222"/>
      <c r="I412" s="222"/>
    </row>
    <row r="413" spans="1:9" x14ac:dyDescent="0.35">
      <c r="A413" s="34"/>
      <c r="B413" s="162"/>
      <c r="C413" s="162"/>
      <c r="D413" s="162"/>
      <c r="E413" s="2"/>
      <c r="F413" s="34"/>
      <c r="G413" s="223"/>
      <c r="H413" s="223"/>
      <c r="I413" s="223"/>
    </row>
    <row r="414" spans="1:9" x14ac:dyDescent="0.35">
      <c r="A414" s="2"/>
      <c r="B414" s="162"/>
      <c r="C414" s="162"/>
      <c r="D414" s="162"/>
      <c r="E414" s="2"/>
      <c r="F414" s="2"/>
      <c r="G414" s="223"/>
      <c r="H414" s="223"/>
      <c r="I414" s="223"/>
    </row>
    <row r="415" spans="1:9" x14ac:dyDescent="0.35">
      <c r="A415" s="2"/>
      <c r="B415" s="162"/>
      <c r="C415" s="162"/>
      <c r="D415" s="162"/>
      <c r="E415" s="2"/>
      <c r="F415" s="2"/>
      <c r="G415" s="223"/>
      <c r="H415" s="223"/>
      <c r="I415" s="223"/>
    </row>
    <row r="416" spans="1:9" x14ac:dyDescent="0.35">
      <c r="A416" s="134" t="s">
        <v>69</v>
      </c>
      <c r="B416" s="133"/>
      <c r="C416" s="133" t="s">
        <v>327</v>
      </c>
      <c r="D416" s="133"/>
      <c r="E416" s="2"/>
      <c r="F416" s="134" t="s">
        <v>42</v>
      </c>
      <c r="G416" s="133"/>
      <c r="H416" s="133" t="s">
        <v>347</v>
      </c>
      <c r="I416" s="143"/>
    </row>
    <row r="417" spans="1:9" x14ac:dyDescent="0.35">
      <c r="A417" s="134" t="s">
        <v>70</v>
      </c>
      <c r="B417" s="133"/>
      <c r="C417" s="133" t="s">
        <v>328</v>
      </c>
      <c r="D417" s="133"/>
      <c r="E417" s="2"/>
      <c r="F417" s="134" t="s">
        <v>43</v>
      </c>
      <c r="G417" s="133"/>
      <c r="H417" s="133" t="s">
        <v>348</v>
      </c>
      <c r="I417" s="143"/>
    </row>
    <row r="418" spans="1:9" x14ac:dyDescent="0.35">
      <c r="A418" s="134" t="s">
        <v>72</v>
      </c>
      <c r="B418" s="133"/>
      <c r="C418" s="133" t="s">
        <v>329</v>
      </c>
      <c r="D418" s="133"/>
      <c r="E418" s="2"/>
      <c r="F418" s="134" t="s">
        <v>45</v>
      </c>
      <c r="G418" s="133"/>
      <c r="H418" s="133" t="s">
        <v>349</v>
      </c>
      <c r="I418" s="143"/>
    </row>
    <row r="419" spans="1:9" x14ac:dyDescent="0.35">
      <c r="A419" s="134" t="s">
        <v>71</v>
      </c>
      <c r="B419" s="133"/>
      <c r="C419" s="133" t="s">
        <v>330</v>
      </c>
      <c r="D419" s="133"/>
      <c r="E419" s="2"/>
      <c r="F419" s="134" t="s">
        <v>44</v>
      </c>
      <c r="G419" s="133"/>
      <c r="H419" s="133" t="s">
        <v>350</v>
      </c>
      <c r="I419" s="143"/>
    </row>
    <row r="420" spans="1:9" ht="7.5" customHeight="1" x14ac:dyDescent="0.35">
      <c r="A420" s="5"/>
      <c r="B420" s="5"/>
      <c r="C420" s="5"/>
      <c r="D420" s="5"/>
      <c r="E420" s="2"/>
      <c r="F420" s="5"/>
      <c r="G420" s="5"/>
      <c r="H420" s="5"/>
      <c r="I420" s="5"/>
    </row>
    <row r="421" spans="1:9" ht="18.5" x14ac:dyDescent="0.35">
      <c r="A421" s="6" t="s">
        <v>5</v>
      </c>
      <c r="B421" s="219" t="s">
        <v>421</v>
      </c>
      <c r="C421" s="220"/>
      <c r="D421" s="5"/>
      <c r="E421" s="2"/>
      <c r="F421" s="7" t="s">
        <v>5</v>
      </c>
      <c r="G421" s="219" t="s">
        <v>421</v>
      </c>
      <c r="H421" s="220"/>
      <c r="I421" s="9"/>
    </row>
    <row r="422" spans="1:9" x14ac:dyDescent="0.35">
      <c r="A422" s="2"/>
      <c r="B422" s="2"/>
      <c r="C422" s="2"/>
      <c r="D422" s="2"/>
      <c r="E422" s="2"/>
      <c r="F422" s="2"/>
      <c r="G422" s="2"/>
      <c r="H422" s="2"/>
      <c r="I422" s="2"/>
    </row>
    <row r="423" spans="1:9" ht="4.5" customHeight="1" x14ac:dyDescent="0.35">
      <c r="A423" s="2"/>
      <c r="B423" s="2"/>
      <c r="C423" s="2"/>
      <c r="D423" s="2"/>
      <c r="E423" s="2"/>
      <c r="F423" s="2"/>
      <c r="G423" s="2"/>
      <c r="H423" s="2"/>
      <c r="I423" s="2"/>
    </row>
    <row r="424" spans="1:9" x14ac:dyDescent="0.35">
      <c r="A424" s="2"/>
      <c r="B424" s="2"/>
      <c r="C424" s="2"/>
      <c r="D424" s="2"/>
      <c r="E424" s="2"/>
      <c r="F424" s="2"/>
      <c r="G424" s="2"/>
      <c r="H424" s="2"/>
      <c r="I424" s="2"/>
    </row>
    <row r="425" spans="1:9" ht="15.5" x14ac:dyDescent="0.35">
      <c r="A425" s="157" t="s">
        <v>235</v>
      </c>
      <c r="B425" s="158"/>
      <c r="C425" s="158"/>
      <c r="D425" s="158"/>
      <c r="E425" s="158"/>
      <c r="F425" s="158"/>
      <c r="G425" s="158"/>
      <c r="H425" s="158"/>
      <c r="I425" s="159"/>
    </row>
    <row r="426" spans="1:9" ht="15.5" x14ac:dyDescent="0.35">
      <c r="A426" s="144" t="s">
        <v>351</v>
      </c>
      <c r="B426" s="145"/>
      <c r="C426" s="145"/>
      <c r="D426" s="145"/>
      <c r="E426" s="145"/>
      <c r="F426" s="145"/>
      <c r="G426" s="145"/>
      <c r="H426" s="145"/>
      <c r="I426" s="146"/>
    </row>
    <row r="427" spans="1:9" x14ac:dyDescent="0.35">
      <c r="A427" s="2"/>
      <c r="B427" s="2"/>
      <c r="C427" s="2"/>
      <c r="D427" s="2"/>
      <c r="E427" s="2"/>
      <c r="F427" s="2"/>
      <c r="G427" s="2"/>
      <c r="H427" s="2"/>
      <c r="I427" s="2"/>
    </row>
    <row r="428" spans="1:9" x14ac:dyDescent="0.35">
      <c r="A428" s="8" t="s">
        <v>29</v>
      </c>
      <c r="B428" s="161" t="s">
        <v>357</v>
      </c>
      <c r="C428" s="161"/>
      <c r="D428" s="161"/>
      <c r="E428" s="2"/>
      <c r="F428" s="8" t="s">
        <v>20</v>
      </c>
      <c r="G428" s="161" t="s">
        <v>356</v>
      </c>
      <c r="H428" s="161"/>
      <c r="I428" s="161"/>
    </row>
    <row r="429" spans="1:9" x14ac:dyDescent="0.35">
      <c r="A429" s="33"/>
      <c r="B429" s="161"/>
      <c r="C429" s="161"/>
      <c r="D429" s="161"/>
      <c r="E429" s="2"/>
      <c r="F429" s="33"/>
      <c r="G429" s="161"/>
      <c r="H429" s="161"/>
      <c r="I429" s="161"/>
    </row>
    <row r="430" spans="1:9" x14ac:dyDescent="0.35">
      <c r="A430" s="34"/>
      <c r="B430" s="162"/>
      <c r="C430" s="162"/>
      <c r="D430" s="162"/>
      <c r="E430" s="2"/>
      <c r="F430" s="34"/>
      <c r="G430" s="162"/>
      <c r="H430" s="162"/>
      <c r="I430" s="162"/>
    </row>
    <row r="431" spans="1:9" x14ac:dyDescent="0.35">
      <c r="A431" s="134" t="s">
        <v>60</v>
      </c>
      <c r="B431" s="133"/>
      <c r="C431" s="164" t="s">
        <v>352</v>
      </c>
      <c r="D431" s="164"/>
      <c r="E431" s="2"/>
      <c r="F431" s="134" t="s">
        <v>114</v>
      </c>
      <c r="G431" s="133"/>
      <c r="H431" s="164">
        <v>9.1</v>
      </c>
      <c r="I431" s="164"/>
    </row>
    <row r="432" spans="1:9" x14ac:dyDescent="0.35">
      <c r="A432" s="134" t="s">
        <v>61</v>
      </c>
      <c r="B432" s="133"/>
      <c r="C432" s="164" t="s">
        <v>353</v>
      </c>
      <c r="D432" s="164"/>
      <c r="E432" s="2"/>
      <c r="F432" s="134" t="s">
        <v>115</v>
      </c>
      <c r="G432" s="133"/>
      <c r="H432" s="164">
        <v>9.1999999999999993</v>
      </c>
      <c r="I432" s="164"/>
    </row>
    <row r="433" spans="1:9" x14ac:dyDescent="0.35">
      <c r="A433" s="134" t="s">
        <v>63</v>
      </c>
      <c r="B433" s="133"/>
      <c r="C433" s="164" t="s">
        <v>354</v>
      </c>
      <c r="D433" s="164"/>
      <c r="E433" s="2"/>
      <c r="F433" s="134" t="s">
        <v>117</v>
      </c>
      <c r="G433" s="133"/>
      <c r="H433" s="164">
        <v>9.3000000000000007</v>
      </c>
      <c r="I433" s="164"/>
    </row>
    <row r="434" spans="1:9" x14ac:dyDescent="0.35">
      <c r="A434" s="134" t="s">
        <v>62</v>
      </c>
      <c r="B434" s="133"/>
      <c r="C434" s="164" t="s">
        <v>355</v>
      </c>
      <c r="D434" s="164"/>
      <c r="E434" s="2"/>
      <c r="F434" s="134" t="s">
        <v>116</v>
      </c>
      <c r="G434" s="133"/>
      <c r="H434" s="164">
        <v>9.4</v>
      </c>
      <c r="I434" s="164"/>
    </row>
    <row r="435" spans="1:9" ht="7.5" customHeight="1" x14ac:dyDescent="0.35">
      <c r="A435" s="5"/>
      <c r="B435" s="5"/>
      <c r="C435" s="5"/>
      <c r="D435" s="5"/>
      <c r="E435" s="2"/>
      <c r="F435" s="5"/>
      <c r="G435" s="5"/>
      <c r="H435" s="5"/>
      <c r="I435" s="5"/>
    </row>
    <row r="436" spans="1:9" ht="18.5" x14ac:dyDescent="0.35">
      <c r="A436" s="6" t="s">
        <v>5</v>
      </c>
      <c r="B436" s="219" t="s">
        <v>421</v>
      </c>
      <c r="C436" s="220"/>
      <c r="D436" s="5"/>
      <c r="E436" s="2"/>
      <c r="F436" s="7" t="s">
        <v>5</v>
      </c>
      <c r="G436" s="219" t="s">
        <v>421</v>
      </c>
      <c r="H436" s="220"/>
      <c r="I436" s="9"/>
    </row>
    <row r="437" spans="1:9" x14ac:dyDescent="0.35">
      <c r="A437" s="2"/>
      <c r="B437" s="2"/>
      <c r="C437" s="2"/>
      <c r="D437" s="2"/>
      <c r="E437" s="2"/>
      <c r="F437" s="2"/>
      <c r="G437" s="2"/>
      <c r="H437" s="2"/>
      <c r="I437" s="2"/>
    </row>
    <row r="438" spans="1:9" x14ac:dyDescent="0.35">
      <c r="A438" s="8" t="s">
        <v>30</v>
      </c>
      <c r="B438" s="161" t="s">
        <v>358</v>
      </c>
      <c r="C438" s="161"/>
      <c r="D438" s="161"/>
      <c r="E438" s="2"/>
      <c r="F438" s="8" t="s">
        <v>124</v>
      </c>
      <c r="G438" s="161" t="s">
        <v>364</v>
      </c>
      <c r="H438" s="161"/>
      <c r="I438" s="161"/>
    </row>
    <row r="439" spans="1:9" x14ac:dyDescent="0.35">
      <c r="A439" s="33"/>
      <c r="B439" s="161"/>
      <c r="C439" s="161"/>
      <c r="D439" s="161"/>
      <c r="E439" s="2"/>
      <c r="F439" s="33"/>
      <c r="G439" s="161"/>
      <c r="H439" s="161"/>
      <c r="I439" s="161"/>
    </row>
    <row r="440" spans="1:9" x14ac:dyDescent="0.35">
      <c r="A440" s="34"/>
      <c r="B440" s="162"/>
      <c r="C440" s="162"/>
      <c r="D440" s="162"/>
      <c r="E440" s="2"/>
      <c r="F440" s="34"/>
      <c r="G440" s="162"/>
      <c r="H440" s="162"/>
      <c r="I440" s="162"/>
    </row>
    <row r="441" spans="1:9" x14ac:dyDescent="0.35">
      <c r="A441" s="134" t="s">
        <v>78</v>
      </c>
      <c r="B441" s="133"/>
      <c r="C441" s="164">
        <v>150</v>
      </c>
      <c r="D441" s="164"/>
      <c r="E441" s="2"/>
      <c r="F441" s="134" t="s">
        <v>135</v>
      </c>
      <c r="G441" s="133"/>
      <c r="H441" s="164" t="s">
        <v>365</v>
      </c>
      <c r="I441" s="164"/>
    </row>
    <row r="442" spans="1:9" x14ac:dyDescent="0.35">
      <c r="A442" s="134" t="s">
        <v>79</v>
      </c>
      <c r="B442" s="133"/>
      <c r="C442" s="164">
        <v>25</v>
      </c>
      <c r="D442" s="164"/>
      <c r="E442" s="2"/>
      <c r="F442" s="134" t="s">
        <v>136</v>
      </c>
      <c r="G442" s="133"/>
      <c r="H442" s="164" t="s">
        <v>366</v>
      </c>
      <c r="I442" s="164"/>
    </row>
    <row r="443" spans="1:9" x14ac:dyDescent="0.35">
      <c r="A443" s="134" t="s">
        <v>81</v>
      </c>
      <c r="B443" s="133"/>
      <c r="C443" s="164">
        <v>6</v>
      </c>
      <c r="D443" s="164"/>
      <c r="E443" s="2"/>
      <c r="F443" s="134" t="s">
        <v>138</v>
      </c>
      <c r="G443" s="133"/>
      <c r="H443" s="164" t="s">
        <v>367</v>
      </c>
      <c r="I443" s="164"/>
    </row>
    <row r="444" spans="1:9" x14ac:dyDescent="0.35">
      <c r="A444" s="134" t="s">
        <v>80</v>
      </c>
      <c r="B444" s="133"/>
      <c r="C444" s="164">
        <v>0.6</v>
      </c>
      <c r="D444" s="164"/>
      <c r="E444" s="2"/>
      <c r="F444" s="134" t="s">
        <v>137</v>
      </c>
      <c r="G444" s="133"/>
      <c r="H444" s="164" t="s">
        <v>368</v>
      </c>
      <c r="I444" s="164"/>
    </row>
    <row r="445" spans="1:9" ht="7.5" customHeight="1" x14ac:dyDescent="0.35">
      <c r="A445" s="5"/>
      <c r="B445" s="5"/>
      <c r="C445" s="5"/>
      <c r="D445" s="5"/>
      <c r="E445" s="2"/>
      <c r="F445" s="5"/>
      <c r="G445" s="5"/>
      <c r="H445" s="5"/>
      <c r="I445" s="5"/>
    </row>
    <row r="446" spans="1:9" ht="18.5" x14ac:dyDescent="0.35">
      <c r="A446" s="6" t="s">
        <v>5</v>
      </c>
      <c r="B446" s="219" t="s">
        <v>421</v>
      </c>
      <c r="C446" s="220"/>
      <c r="D446" s="5"/>
      <c r="E446" s="2"/>
      <c r="F446" s="7" t="s">
        <v>5</v>
      </c>
      <c r="G446" s="219" t="s">
        <v>421</v>
      </c>
      <c r="H446" s="220"/>
      <c r="I446" s="9"/>
    </row>
    <row r="447" spans="1:9" x14ac:dyDescent="0.35">
      <c r="A447" s="2"/>
      <c r="B447" s="2"/>
      <c r="C447" s="2"/>
      <c r="D447" s="2"/>
      <c r="E447" s="2"/>
      <c r="F447" s="2"/>
      <c r="G447" s="2"/>
      <c r="H447" s="2"/>
      <c r="I447" s="2"/>
    </row>
    <row r="448" spans="1:9" x14ac:dyDescent="0.35">
      <c r="A448" s="8" t="s">
        <v>31</v>
      </c>
      <c r="B448" s="161" t="s">
        <v>359</v>
      </c>
      <c r="C448" s="161"/>
      <c r="D448" s="161"/>
      <c r="E448" s="2"/>
      <c r="F448" s="2"/>
      <c r="G448" s="2"/>
      <c r="H448" s="2"/>
      <c r="I448" s="2"/>
    </row>
    <row r="449" spans="1:9" x14ac:dyDescent="0.35">
      <c r="A449" s="33"/>
      <c r="B449" s="161"/>
      <c r="C449" s="161"/>
      <c r="D449" s="161"/>
      <c r="E449" s="2"/>
      <c r="F449" s="2"/>
      <c r="G449" s="2"/>
      <c r="H449" s="2"/>
      <c r="I449" s="2"/>
    </row>
    <row r="450" spans="1:9" x14ac:dyDescent="0.35">
      <c r="A450" s="34"/>
      <c r="B450" s="162"/>
      <c r="C450" s="162"/>
      <c r="D450" s="162"/>
      <c r="E450" s="2"/>
      <c r="F450" s="2"/>
      <c r="G450" s="2"/>
      <c r="H450" s="2"/>
      <c r="I450" s="2"/>
    </row>
    <row r="451" spans="1:9" x14ac:dyDescent="0.35">
      <c r="A451" s="134" t="s">
        <v>96</v>
      </c>
      <c r="B451" s="133"/>
      <c r="C451" s="164" t="s">
        <v>360</v>
      </c>
      <c r="D451" s="164"/>
      <c r="E451" s="2"/>
      <c r="F451" s="2"/>
      <c r="G451" s="2"/>
      <c r="H451" s="2"/>
      <c r="I451" s="2"/>
    </row>
    <row r="452" spans="1:9" x14ac:dyDescent="0.35">
      <c r="A452" s="134" t="s">
        <v>97</v>
      </c>
      <c r="B452" s="133"/>
      <c r="C452" s="164" t="s">
        <v>361</v>
      </c>
      <c r="D452" s="164"/>
      <c r="E452" s="2"/>
      <c r="F452" s="2"/>
      <c r="G452" s="2"/>
      <c r="H452" s="2"/>
      <c r="I452" s="2"/>
    </row>
    <row r="453" spans="1:9" x14ac:dyDescent="0.35">
      <c r="A453" s="134" t="s">
        <v>99</v>
      </c>
      <c r="B453" s="133"/>
      <c r="C453" s="164" t="s">
        <v>362</v>
      </c>
      <c r="D453" s="164"/>
      <c r="E453" s="2"/>
      <c r="F453" s="2"/>
      <c r="G453" s="2"/>
      <c r="H453" s="2"/>
      <c r="I453" s="2"/>
    </row>
    <row r="454" spans="1:9" x14ac:dyDescent="0.35">
      <c r="A454" s="134" t="s">
        <v>98</v>
      </c>
      <c r="B454" s="133"/>
      <c r="C454" s="164" t="s">
        <v>363</v>
      </c>
      <c r="D454" s="164"/>
      <c r="E454" s="2"/>
      <c r="F454" s="2"/>
      <c r="G454" s="2"/>
      <c r="H454" s="2"/>
      <c r="I454" s="2"/>
    </row>
    <row r="455" spans="1:9" ht="7.5" customHeight="1" x14ac:dyDescent="0.35">
      <c r="A455" s="5"/>
      <c r="B455" s="5"/>
      <c r="C455" s="5"/>
      <c r="D455" s="5"/>
      <c r="E455" s="2"/>
      <c r="F455" s="2"/>
      <c r="G455" s="2"/>
      <c r="H455" s="2"/>
      <c r="I455" s="2"/>
    </row>
    <row r="456" spans="1:9" ht="18.5" x14ac:dyDescent="0.35">
      <c r="A456" s="6" t="s">
        <v>5</v>
      </c>
      <c r="B456" s="219" t="s">
        <v>421</v>
      </c>
      <c r="C456" s="220"/>
      <c r="D456" s="5"/>
      <c r="E456" s="2"/>
      <c r="F456" s="2"/>
      <c r="G456" s="2"/>
      <c r="H456" s="2"/>
      <c r="I456" s="2"/>
    </row>
    <row r="457" spans="1:9" x14ac:dyDescent="0.35">
      <c r="A457" s="2"/>
      <c r="B457" s="2"/>
      <c r="C457" s="2"/>
      <c r="D457" s="2"/>
      <c r="E457" s="2"/>
      <c r="F457" s="2"/>
      <c r="G457" s="2"/>
      <c r="H457" s="2"/>
      <c r="I457" s="2"/>
    </row>
    <row r="458" spans="1:9" x14ac:dyDescent="0.35">
      <c r="A458" s="2"/>
      <c r="B458" s="2"/>
      <c r="C458" s="2"/>
      <c r="D458" s="2"/>
      <c r="E458" s="2"/>
      <c r="F458" s="2"/>
      <c r="G458" s="2"/>
      <c r="H458" s="2"/>
      <c r="I458" s="2"/>
    </row>
    <row r="459" spans="1:9" x14ac:dyDescent="0.35">
      <c r="A459" s="2"/>
      <c r="B459" s="2"/>
      <c r="C459" s="2"/>
      <c r="D459" s="2"/>
      <c r="E459" s="2"/>
      <c r="F459" s="2"/>
      <c r="G459" s="2"/>
      <c r="H459" s="2"/>
      <c r="I459" s="2"/>
    </row>
    <row r="460" spans="1:9" x14ac:dyDescent="0.35">
      <c r="A460" s="2"/>
      <c r="B460" s="2"/>
      <c r="C460" s="2"/>
      <c r="D460" s="2"/>
      <c r="E460" s="2"/>
      <c r="F460" s="2"/>
      <c r="G460" s="2"/>
      <c r="H460" s="2"/>
      <c r="I460" s="2"/>
    </row>
    <row r="461" spans="1:9" x14ac:dyDescent="0.35">
      <c r="A461" s="2"/>
      <c r="B461" s="2"/>
      <c r="C461" s="2"/>
      <c r="D461" s="2"/>
      <c r="E461" s="2"/>
      <c r="F461" s="2"/>
      <c r="G461" s="2"/>
      <c r="H461" s="2"/>
      <c r="I461" s="2"/>
    </row>
    <row r="462" spans="1:9" x14ac:dyDescent="0.35">
      <c r="A462" s="2"/>
      <c r="B462" s="2"/>
      <c r="C462" s="2"/>
      <c r="D462" s="2"/>
      <c r="E462" s="2"/>
      <c r="F462" s="2"/>
      <c r="G462" s="2"/>
      <c r="H462" s="2"/>
      <c r="I462" s="2"/>
    </row>
    <row r="463" spans="1:9" x14ac:dyDescent="0.35">
      <c r="A463" s="2"/>
      <c r="B463" s="2"/>
      <c r="C463" s="2"/>
      <c r="D463" s="2"/>
      <c r="E463" s="2"/>
      <c r="F463" s="2"/>
      <c r="G463" s="2"/>
      <c r="H463" s="2"/>
      <c r="I463" s="2"/>
    </row>
    <row r="464" spans="1:9" x14ac:dyDescent="0.35">
      <c r="A464" s="2"/>
      <c r="B464" s="2"/>
      <c r="C464" s="2"/>
      <c r="D464" s="2"/>
      <c r="E464" s="2"/>
      <c r="F464" s="2"/>
      <c r="G464" s="2"/>
      <c r="H464" s="2"/>
      <c r="I464" s="2"/>
    </row>
    <row r="465" spans="1:9" x14ac:dyDescent="0.35">
      <c r="A465" s="2"/>
      <c r="B465" s="2"/>
      <c r="C465" s="2"/>
      <c r="D465" s="2"/>
      <c r="E465" s="2"/>
      <c r="F465" s="2"/>
      <c r="G465" s="2"/>
      <c r="H465" s="2"/>
      <c r="I465" s="2"/>
    </row>
    <row r="466" spans="1:9" x14ac:dyDescent="0.35">
      <c r="A466" s="2"/>
      <c r="B466" s="2"/>
      <c r="C466" s="2"/>
      <c r="D466" s="2"/>
      <c r="E466" s="2"/>
      <c r="F466" s="2"/>
      <c r="G466" s="2"/>
      <c r="H466" s="2"/>
      <c r="I466" s="2"/>
    </row>
    <row r="467" spans="1:9" x14ac:dyDescent="0.35">
      <c r="A467" s="2"/>
      <c r="B467" s="2"/>
      <c r="C467" s="2"/>
      <c r="D467" s="2"/>
      <c r="E467" s="2"/>
      <c r="F467" s="2"/>
      <c r="G467" s="2"/>
      <c r="H467" s="93" t="s">
        <v>453</v>
      </c>
      <c r="I467" s="2"/>
    </row>
    <row r="468" spans="1:9" ht="27" customHeight="1" x14ac:dyDescent="0.35">
      <c r="A468" s="2"/>
      <c r="B468" s="2"/>
      <c r="C468" s="2"/>
      <c r="D468" s="2"/>
      <c r="E468" s="2"/>
      <c r="F468" s="2"/>
      <c r="G468" s="2"/>
      <c r="H468" s="2"/>
      <c r="I468" s="2"/>
    </row>
    <row r="469" spans="1:9" x14ac:dyDescent="0.35">
      <c r="A469" s="2"/>
      <c r="B469" s="2"/>
      <c r="C469" s="2"/>
      <c r="D469" s="2"/>
      <c r="E469" s="2"/>
      <c r="F469" s="2"/>
      <c r="G469" s="2"/>
      <c r="H469" s="2"/>
      <c r="I469" s="2"/>
    </row>
    <row r="470" spans="1:9" x14ac:dyDescent="0.35">
      <c r="A470" s="2"/>
      <c r="B470" s="2"/>
      <c r="C470" s="2"/>
      <c r="D470" s="2"/>
      <c r="E470" s="2"/>
      <c r="F470" s="2"/>
      <c r="G470" s="2"/>
      <c r="H470" s="2"/>
      <c r="I470" s="2"/>
    </row>
    <row r="471" spans="1:9" ht="28.5" x14ac:dyDescent="0.65">
      <c r="A471" s="153" t="s">
        <v>184</v>
      </c>
      <c r="B471" s="154"/>
      <c r="C471" s="154"/>
      <c r="D471" s="154"/>
      <c r="E471" s="154"/>
      <c r="F471" s="154"/>
      <c r="G471" s="154"/>
      <c r="H471" s="154"/>
      <c r="I471" s="155"/>
    </row>
    <row r="472" spans="1:9" ht="33" customHeight="1" x14ac:dyDescent="0.35">
      <c r="A472" s="138" t="s">
        <v>369</v>
      </c>
      <c r="B472" s="139"/>
      <c r="C472" s="139"/>
      <c r="D472" s="139"/>
      <c r="E472" s="139"/>
      <c r="F472" s="139"/>
      <c r="G472" s="139"/>
      <c r="H472" s="139"/>
      <c r="I472" s="140"/>
    </row>
  </sheetData>
  <sheetProtection password="F5F1" sheet="1" objects="1" scenarios="1" selectLockedCells="1" selectUnlockedCells="1"/>
  <mergeCells count="522">
    <mergeCell ref="A18:I18"/>
    <mergeCell ref="A20:I20"/>
    <mergeCell ref="B22:D22"/>
    <mergeCell ref="G22:I22"/>
    <mergeCell ref="A23:B23"/>
    <mergeCell ref="C23:D23"/>
    <mergeCell ref="F23:G23"/>
    <mergeCell ref="H23:I23"/>
    <mergeCell ref="A26:B26"/>
    <mergeCell ref="C26:D26"/>
    <mergeCell ref="F26:G26"/>
    <mergeCell ref="H26:I26"/>
    <mergeCell ref="B28:C28"/>
    <mergeCell ref="G28:H28"/>
    <mergeCell ref="A24:B24"/>
    <mergeCell ref="C24:D24"/>
    <mergeCell ref="F24:G24"/>
    <mergeCell ref="H24:I24"/>
    <mergeCell ref="A25:B25"/>
    <mergeCell ref="C25:D25"/>
    <mergeCell ref="F25:G25"/>
    <mergeCell ref="H25:I25"/>
    <mergeCell ref="A32:B32"/>
    <mergeCell ref="C32:D32"/>
    <mergeCell ref="F32:G32"/>
    <mergeCell ref="H32:I32"/>
    <mergeCell ref="A33:B33"/>
    <mergeCell ref="C33:D33"/>
    <mergeCell ref="F33:G33"/>
    <mergeCell ref="H33:I33"/>
    <mergeCell ref="B30:D30"/>
    <mergeCell ref="G30:I30"/>
    <mergeCell ref="A31:B31"/>
    <mergeCell ref="C31:D31"/>
    <mergeCell ref="F31:G31"/>
    <mergeCell ref="H31:I31"/>
    <mergeCell ref="B38:D38"/>
    <mergeCell ref="G38:I38"/>
    <mergeCell ref="A39:B39"/>
    <mergeCell ref="C39:D39"/>
    <mergeCell ref="F39:G39"/>
    <mergeCell ref="H39:I39"/>
    <mergeCell ref="A34:B34"/>
    <mergeCell ref="C34:D34"/>
    <mergeCell ref="F34:G34"/>
    <mergeCell ref="H34:I34"/>
    <mergeCell ref="B36:C36"/>
    <mergeCell ref="G36:H36"/>
    <mergeCell ref="A42:B42"/>
    <mergeCell ref="C42:D42"/>
    <mergeCell ref="F42:G42"/>
    <mergeCell ref="H42:I42"/>
    <mergeCell ref="B44:C44"/>
    <mergeCell ref="G44:H44"/>
    <mergeCell ref="A40:B40"/>
    <mergeCell ref="C40:D40"/>
    <mergeCell ref="F40:G40"/>
    <mergeCell ref="H40:I40"/>
    <mergeCell ref="A41:B41"/>
    <mergeCell ref="C41:D41"/>
    <mergeCell ref="F41:G41"/>
    <mergeCell ref="H41:I41"/>
    <mergeCell ref="A48:B48"/>
    <mergeCell ref="C48:D48"/>
    <mergeCell ref="F48:G48"/>
    <mergeCell ref="H48:I48"/>
    <mergeCell ref="A49:B49"/>
    <mergeCell ref="C49:D49"/>
    <mergeCell ref="F49:G49"/>
    <mergeCell ref="H49:I49"/>
    <mergeCell ref="B46:D46"/>
    <mergeCell ref="G46:I46"/>
    <mergeCell ref="A47:B47"/>
    <mergeCell ref="C47:D47"/>
    <mergeCell ref="F47:G47"/>
    <mergeCell ref="H47:I47"/>
    <mergeCell ref="B54:D54"/>
    <mergeCell ref="G54:I54"/>
    <mergeCell ref="A55:B55"/>
    <mergeCell ref="C55:D55"/>
    <mergeCell ref="F55:G55"/>
    <mergeCell ref="H55:I55"/>
    <mergeCell ref="A50:B50"/>
    <mergeCell ref="C50:D50"/>
    <mergeCell ref="F50:G50"/>
    <mergeCell ref="H50:I50"/>
    <mergeCell ref="B52:C52"/>
    <mergeCell ref="G52:H52"/>
    <mergeCell ref="A58:B58"/>
    <mergeCell ref="C58:D58"/>
    <mergeCell ref="F58:G58"/>
    <mergeCell ref="H58:I58"/>
    <mergeCell ref="B60:C60"/>
    <mergeCell ref="G60:H60"/>
    <mergeCell ref="A56:B56"/>
    <mergeCell ref="C56:D56"/>
    <mergeCell ref="F56:G56"/>
    <mergeCell ref="H56:I56"/>
    <mergeCell ref="A57:B57"/>
    <mergeCell ref="C57:D57"/>
    <mergeCell ref="F57:G57"/>
    <mergeCell ref="H57:I57"/>
    <mergeCell ref="A64:B64"/>
    <mergeCell ref="C64:D64"/>
    <mergeCell ref="F64:G64"/>
    <mergeCell ref="H64:I64"/>
    <mergeCell ref="A65:B65"/>
    <mergeCell ref="C65:D65"/>
    <mergeCell ref="F65:G65"/>
    <mergeCell ref="H65:I65"/>
    <mergeCell ref="B62:D62"/>
    <mergeCell ref="G62:I62"/>
    <mergeCell ref="A63:B63"/>
    <mergeCell ref="C63:D63"/>
    <mergeCell ref="F63:G63"/>
    <mergeCell ref="H63:I63"/>
    <mergeCell ref="A70:I70"/>
    <mergeCell ref="B72:D72"/>
    <mergeCell ref="G72:I72"/>
    <mergeCell ref="A73:B73"/>
    <mergeCell ref="C73:D73"/>
    <mergeCell ref="F73:G73"/>
    <mergeCell ref="H73:I73"/>
    <mergeCell ref="A66:B66"/>
    <mergeCell ref="C66:D66"/>
    <mergeCell ref="F66:G66"/>
    <mergeCell ref="H66:I66"/>
    <mergeCell ref="B68:C68"/>
    <mergeCell ref="G68:H68"/>
    <mergeCell ref="A76:B76"/>
    <mergeCell ref="C76:D76"/>
    <mergeCell ref="F76:G76"/>
    <mergeCell ref="H76:I76"/>
    <mergeCell ref="B78:C78"/>
    <mergeCell ref="G78:H78"/>
    <mergeCell ref="A74:B74"/>
    <mergeCell ref="C74:D74"/>
    <mergeCell ref="F74:G74"/>
    <mergeCell ref="H74:I74"/>
    <mergeCell ref="A75:B75"/>
    <mergeCell ref="C75:D75"/>
    <mergeCell ref="F75:G75"/>
    <mergeCell ref="H75:I75"/>
    <mergeCell ref="A82:B82"/>
    <mergeCell ref="C82:D82"/>
    <mergeCell ref="F82:G82"/>
    <mergeCell ref="H82:I82"/>
    <mergeCell ref="A83:B83"/>
    <mergeCell ref="C83:D83"/>
    <mergeCell ref="F83:G83"/>
    <mergeCell ref="H83:I83"/>
    <mergeCell ref="B80:D80"/>
    <mergeCell ref="G80:I80"/>
    <mergeCell ref="A81:B81"/>
    <mergeCell ref="C81:D81"/>
    <mergeCell ref="F81:G81"/>
    <mergeCell ref="H81:I81"/>
    <mergeCell ref="B88:D88"/>
    <mergeCell ref="G88:I88"/>
    <mergeCell ref="A89:B89"/>
    <mergeCell ref="C89:D89"/>
    <mergeCell ref="F89:G89"/>
    <mergeCell ref="H89:I89"/>
    <mergeCell ref="A84:B84"/>
    <mergeCell ref="C84:D84"/>
    <mergeCell ref="F84:G84"/>
    <mergeCell ref="H84:I84"/>
    <mergeCell ref="B86:C86"/>
    <mergeCell ref="G86:H86"/>
    <mergeCell ref="A92:B92"/>
    <mergeCell ref="C92:D92"/>
    <mergeCell ref="F92:G92"/>
    <mergeCell ref="H92:I92"/>
    <mergeCell ref="B94:C94"/>
    <mergeCell ref="G94:H94"/>
    <mergeCell ref="A90:B90"/>
    <mergeCell ref="C90:D90"/>
    <mergeCell ref="F90:G90"/>
    <mergeCell ref="H90:I90"/>
    <mergeCell ref="A91:B91"/>
    <mergeCell ref="C91:D91"/>
    <mergeCell ref="F91:G91"/>
    <mergeCell ref="H91:I91"/>
    <mergeCell ref="A129:B129"/>
    <mergeCell ref="A130:B130"/>
    <mergeCell ref="A131:B131"/>
    <mergeCell ref="B133:C133"/>
    <mergeCell ref="B135:I137"/>
    <mergeCell ref="A138:B138"/>
    <mergeCell ref="A118:I118"/>
    <mergeCell ref="A119:I119"/>
    <mergeCell ref="A120:I120"/>
    <mergeCell ref="A122:I122"/>
    <mergeCell ref="B124:I127"/>
    <mergeCell ref="A128:B128"/>
    <mergeCell ref="A149:B149"/>
    <mergeCell ref="A150:B150"/>
    <mergeCell ref="A151:B151"/>
    <mergeCell ref="B153:C153"/>
    <mergeCell ref="B155:I156"/>
    <mergeCell ref="A157:B157"/>
    <mergeCell ref="A139:B139"/>
    <mergeCell ref="A140:B140"/>
    <mergeCell ref="A141:B141"/>
    <mergeCell ref="B143:C143"/>
    <mergeCell ref="B145:I147"/>
    <mergeCell ref="A148:B148"/>
    <mergeCell ref="A167:B167"/>
    <mergeCell ref="A168:B168"/>
    <mergeCell ref="A169:B169"/>
    <mergeCell ref="B171:C171"/>
    <mergeCell ref="A172:I172"/>
    <mergeCell ref="B174:I176"/>
    <mergeCell ref="A158:B158"/>
    <mergeCell ref="A159:B159"/>
    <mergeCell ref="A160:B160"/>
    <mergeCell ref="B162:C162"/>
    <mergeCell ref="B164:I165"/>
    <mergeCell ref="A166:B166"/>
    <mergeCell ref="A186:B186"/>
    <mergeCell ref="A187:B187"/>
    <mergeCell ref="A188:B188"/>
    <mergeCell ref="A189:B189"/>
    <mergeCell ref="B191:C191"/>
    <mergeCell ref="B193:I194"/>
    <mergeCell ref="A177:B177"/>
    <mergeCell ref="A178:B178"/>
    <mergeCell ref="A179:B179"/>
    <mergeCell ref="A180:B180"/>
    <mergeCell ref="B182:C182"/>
    <mergeCell ref="B184:I185"/>
    <mergeCell ref="A204:B204"/>
    <mergeCell ref="A205:B205"/>
    <mergeCell ref="A206:B206"/>
    <mergeCell ref="A207:B207"/>
    <mergeCell ref="B209:C209"/>
    <mergeCell ref="B211:I213"/>
    <mergeCell ref="A195:B195"/>
    <mergeCell ref="A196:B196"/>
    <mergeCell ref="A197:B197"/>
    <mergeCell ref="A198:B198"/>
    <mergeCell ref="B200:C200"/>
    <mergeCell ref="B202:I203"/>
    <mergeCell ref="A224:I224"/>
    <mergeCell ref="B226:I228"/>
    <mergeCell ref="A229:B229"/>
    <mergeCell ref="A230:B230"/>
    <mergeCell ref="A231:B231"/>
    <mergeCell ref="A232:B232"/>
    <mergeCell ref="A214:B214"/>
    <mergeCell ref="A215:B215"/>
    <mergeCell ref="A216:B216"/>
    <mergeCell ref="A217:B217"/>
    <mergeCell ref="B219:C219"/>
    <mergeCell ref="A223:I223"/>
    <mergeCell ref="B244:C244"/>
    <mergeCell ref="B246:I248"/>
    <mergeCell ref="A249:B249"/>
    <mergeCell ref="A250:B250"/>
    <mergeCell ref="A251:B251"/>
    <mergeCell ref="A252:B252"/>
    <mergeCell ref="B234:C234"/>
    <mergeCell ref="B236:I238"/>
    <mergeCell ref="A239:B239"/>
    <mergeCell ref="A240:B240"/>
    <mergeCell ref="A241:B241"/>
    <mergeCell ref="A242:B242"/>
    <mergeCell ref="B264:C264"/>
    <mergeCell ref="B266:I268"/>
    <mergeCell ref="A269:B269"/>
    <mergeCell ref="A270:B270"/>
    <mergeCell ref="A271:B271"/>
    <mergeCell ref="A272:B272"/>
    <mergeCell ref="B254:C254"/>
    <mergeCell ref="B256:I258"/>
    <mergeCell ref="A259:B259"/>
    <mergeCell ref="A260:B260"/>
    <mergeCell ref="A261:B261"/>
    <mergeCell ref="A262:B262"/>
    <mergeCell ref="A286:B286"/>
    <mergeCell ref="C286:D286"/>
    <mergeCell ref="A287:B287"/>
    <mergeCell ref="C287:D287"/>
    <mergeCell ref="A288:B288"/>
    <mergeCell ref="C288:D288"/>
    <mergeCell ref="B274:C274"/>
    <mergeCell ref="A276:I276"/>
    <mergeCell ref="A277:I277"/>
    <mergeCell ref="A278:I278"/>
    <mergeCell ref="A280:I280"/>
    <mergeCell ref="B282:I285"/>
    <mergeCell ref="A298:B298"/>
    <mergeCell ref="C298:D298"/>
    <mergeCell ref="A299:B299"/>
    <mergeCell ref="C299:D299"/>
    <mergeCell ref="A300:B300"/>
    <mergeCell ref="C300:D300"/>
    <mergeCell ref="A289:B289"/>
    <mergeCell ref="C289:D289"/>
    <mergeCell ref="B291:C291"/>
    <mergeCell ref="B293:I295"/>
    <mergeCell ref="B296:E296"/>
    <mergeCell ref="A297:B297"/>
    <mergeCell ref="C297:D297"/>
    <mergeCell ref="A309:B309"/>
    <mergeCell ref="C309:D309"/>
    <mergeCell ref="A310:B310"/>
    <mergeCell ref="C310:D310"/>
    <mergeCell ref="B312:C312"/>
    <mergeCell ref="B314:I316"/>
    <mergeCell ref="B302:C302"/>
    <mergeCell ref="B304:I306"/>
    <mergeCell ref="A307:B307"/>
    <mergeCell ref="C307:D307"/>
    <mergeCell ref="A308:B308"/>
    <mergeCell ref="C308:D308"/>
    <mergeCell ref="A320:B320"/>
    <mergeCell ref="C320:G320"/>
    <mergeCell ref="B322:C322"/>
    <mergeCell ref="A324:I324"/>
    <mergeCell ref="A325:I325"/>
    <mergeCell ref="B327:I329"/>
    <mergeCell ref="A317:B317"/>
    <mergeCell ref="C317:G317"/>
    <mergeCell ref="A318:B318"/>
    <mergeCell ref="C318:G318"/>
    <mergeCell ref="A319:B319"/>
    <mergeCell ref="C319:G319"/>
    <mergeCell ref="A334:B334"/>
    <mergeCell ref="C334:G334"/>
    <mergeCell ref="B336:C336"/>
    <mergeCell ref="B338:I340"/>
    <mergeCell ref="B341:E341"/>
    <mergeCell ref="A342:B342"/>
    <mergeCell ref="C342:G342"/>
    <mergeCell ref="B330:E330"/>
    <mergeCell ref="A331:B331"/>
    <mergeCell ref="C331:G331"/>
    <mergeCell ref="A332:B332"/>
    <mergeCell ref="C332:G332"/>
    <mergeCell ref="A333:B333"/>
    <mergeCell ref="C333:G333"/>
    <mergeCell ref="B347:C347"/>
    <mergeCell ref="B349:I352"/>
    <mergeCell ref="B353:E353"/>
    <mergeCell ref="A354:B354"/>
    <mergeCell ref="C354:G354"/>
    <mergeCell ref="A355:B355"/>
    <mergeCell ref="C355:G355"/>
    <mergeCell ref="A343:B343"/>
    <mergeCell ref="C343:G343"/>
    <mergeCell ref="A344:B344"/>
    <mergeCell ref="C344:G344"/>
    <mergeCell ref="A345:B345"/>
    <mergeCell ref="C345:G345"/>
    <mergeCell ref="B367:E367"/>
    <mergeCell ref="A368:B368"/>
    <mergeCell ref="C368:G368"/>
    <mergeCell ref="A369:B369"/>
    <mergeCell ref="C369:G369"/>
    <mergeCell ref="A370:B370"/>
    <mergeCell ref="C370:G370"/>
    <mergeCell ref="A356:B356"/>
    <mergeCell ref="C356:G356"/>
    <mergeCell ref="A357:B357"/>
    <mergeCell ref="C357:G357"/>
    <mergeCell ref="B359:C359"/>
    <mergeCell ref="B361:I366"/>
    <mergeCell ref="A379:I379"/>
    <mergeCell ref="B381:D383"/>
    <mergeCell ref="G381:I383"/>
    <mergeCell ref="A384:B384"/>
    <mergeCell ref="C384:D384"/>
    <mergeCell ref="F384:G384"/>
    <mergeCell ref="H384:I384"/>
    <mergeCell ref="A371:B371"/>
    <mergeCell ref="C371:G371"/>
    <mergeCell ref="B373:C373"/>
    <mergeCell ref="A375:I375"/>
    <mergeCell ref="A376:I376"/>
    <mergeCell ref="A377:I377"/>
    <mergeCell ref="A387:B387"/>
    <mergeCell ref="C387:D387"/>
    <mergeCell ref="F387:G387"/>
    <mergeCell ref="H387:I387"/>
    <mergeCell ref="B389:C389"/>
    <mergeCell ref="G389:H389"/>
    <mergeCell ref="A385:B385"/>
    <mergeCell ref="C385:D385"/>
    <mergeCell ref="F385:G385"/>
    <mergeCell ref="H385:I385"/>
    <mergeCell ref="A386:B386"/>
    <mergeCell ref="C386:D386"/>
    <mergeCell ref="F386:G386"/>
    <mergeCell ref="H386:I386"/>
    <mergeCell ref="A395:B395"/>
    <mergeCell ref="C395:D395"/>
    <mergeCell ref="F395:G395"/>
    <mergeCell ref="H395:I395"/>
    <mergeCell ref="A396:B396"/>
    <mergeCell ref="C396:D396"/>
    <mergeCell ref="F396:G396"/>
    <mergeCell ref="H396:I396"/>
    <mergeCell ref="B391:D393"/>
    <mergeCell ref="G391:I393"/>
    <mergeCell ref="A394:B394"/>
    <mergeCell ref="C394:D394"/>
    <mergeCell ref="F394:G394"/>
    <mergeCell ref="H394:I394"/>
    <mergeCell ref="B401:D403"/>
    <mergeCell ref="G401:I403"/>
    <mergeCell ref="A404:B404"/>
    <mergeCell ref="C404:D404"/>
    <mergeCell ref="F404:G404"/>
    <mergeCell ref="H404:I404"/>
    <mergeCell ref="A397:B397"/>
    <mergeCell ref="C397:D397"/>
    <mergeCell ref="F397:G397"/>
    <mergeCell ref="H397:I397"/>
    <mergeCell ref="B399:C399"/>
    <mergeCell ref="G399:H399"/>
    <mergeCell ref="A407:B407"/>
    <mergeCell ref="C407:D407"/>
    <mergeCell ref="F407:G407"/>
    <mergeCell ref="H407:I407"/>
    <mergeCell ref="B409:C409"/>
    <mergeCell ref="G409:H409"/>
    <mergeCell ref="A405:B405"/>
    <mergeCell ref="C405:D405"/>
    <mergeCell ref="F405:G405"/>
    <mergeCell ref="H405:I405"/>
    <mergeCell ref="A406:B406"/>
    <mergeCell ref="C406:D406"/>
    <mergeCell ref="F406:G406"/>
    <mergeCell ref="H406:I406"/>
    <mergeCell ref="A417:B417"/>
    <mergeCell ref="C417:D417"/>
    <mergeCell ref="F417:G417"/>
    <mergeCell ref="H417:I417"/>
    <mergeCell ref="A418:B418"/>
    <mergeCell ref="C418:D418"/>
    <mergeCell ref="F418:G418"/>
    <mergeCell ref="H418:I418"/>
    <mergeCell ref="B411:D415"/>
    <mergeCell ref="G411:I415"/>
    <mergeCell ref="A416:B416"/>
    <mergeCell ref="C416:D416"/>
    <mergeCell ref="F416:G416"/>
    <mergeCell ref="H416:I416"/>
    <mergeCell ref="A425:I425"/>
    <mergeCell ref="A426:I426"/>
    <mergeCell ref="B428:D430"/>
    <mergeCell ref="G428:I430"/>
    <mergeCell ref="A431:B431"/>
    <mergeCell ref="C431:D431"/>
    <mergeCell ref="F431:G431"/>
    <mergeCell ref="H431:I431"/>
    <mergeCell ref="A419:B419"/>
    <mergeCell ref="C419:D419"/>
    <mergeCell ref="F419:G419"/>
    <mergeCell ref="H419:I419"/>
    <mergeCell ref="B421:C421"/>
    <mergeCell ref="G421:H421"/>
    <mergeCell ref="A434:B434"/>
    <mergeCell ref="C434:D434"/>
    <mergeCell ref="F434:G434"/>
    <mergeCell ref="H434:I434"/>
    <mergeCell ref="B436:C436"/>
    <mergeCell ref="G436:H436"/>
    <mergeCell ref="A432:B432"/>
    <mergeCell ref="C432:D432"/>
    <mergeCell ref="F432:G432"/>
    <mergeCell ref="H432:I432"/>
    <mergeCell ref="A433:B433"/>
    <mergeCell ref="C433:D433"/>
    <mergeCell ref="F433:G433"/>
    <mergeCell ref="H433:I433"/>
    <mergeCell ref="A443:B443"/>
    <mergeCell ref="C443:D443"/>
    <mergeCell ref="F443:G443"/>
    <mergeCell ref="H443:I443"/>
    <mergeCell ref="B438:D440"/>
    <mergeCell ref="G438:I440"/>
    <mergeCell ref="A441:B441"/>
    <mergeCell ref="C441:D441"/>
    <mergeCell ref="F441:G441"/>
    <mergeCell ref="H441:I441"/>
    <mergeCell ref="A454:B454"/>
    <mergeCell ref="C454:D454"/>
    <mergeCell ref="B456:C456"/>
    <mergeCell ref="A471:I471"/>
    <mergeCell ref="A472:I472"/>
    <mergeCell ref="A2:I2"/>
    <mergeCell ref="A3:I3"/>
    <mergeCell ref="B448:D450"/>
    <mergeCell ref="A451:B451"/>
    <mergeCell ref="C451:D451"/>
    <mergeCell ref="A452:B452"/>
    <mergeCell ref="C452:D452"/>
    <mergeCell ref="A453:B453"/>
    <mergeCell ref="C453:D453"/>
    <mergeCell ref="A444:B444"/>
    <mergeCell ref="C444:D444"/>
    <mergeCell ref="F444:G444"/>
    <mergeCell ref="H444:I444"/>
    <mergeCell ref="B446:C446"/>
    <mergeCell ref="G446:H446"/>
    <mergeCell ref="A442:B442"/>
    <mergeCell ref="C442:D442"/>
    <mergeCell ref="F442:G442"/>
    <mergeCell ref="H442:I442"/>
    <mergeCell ref="B12:C12"/>
    <mergeCell ref="A5:I7"/>
    <mergeCell ref="C14:H16"/>
    <mergeCell ref="D9:G9"/>
    <mergeCell ref="D10:G10"/>
    <mergeCell ref="D11:G11"/>
    <mergeCell ref="D12:G12"/>
    <mergeCell ref="D13:G13"/>
    <mergeCell ref="B9:C9"/>
    <mergeCell ref="B10:C10"/>
    <mergeCell ref="B11:C11"/>
  </mergeCells>
  <dataValidations disablePrompts="1" count="1">
    <dataValidation type="list" errorStyle="information" showInputMessage="1" showErrorMessage="1" errorTitle="droplist" error="Please select from available choices (A,B,C,D)." sqref="B274:C274 G446:H446 B446:C446 G436:H436 B436:C436 G421:H421 B421:C421 B409:C409 B399:C399 B389:C389 G409:H409 G399:H399 G389:H389 B373:C373 B219:C219 B234:C234 B244:C244 B254:C254 B264:C264 B209:C209 B200:C200 B191:C191 B182:C182 B291:C291 B359:C359 B347:C347 B336:C336 B322:C322 B312:C312 B302:C302 B456:C456 G68:H68 B28:C28 G28:H28 B36:C36 G36:H36 B44:C44 G44:H44 B52:C52 G52:H52 B60:C60 G60:H60 B68:C68 B94:C94 B86:C86 B78:C78 G86:H86 G78:H78 B153:C153 B143:C143 G94:H94 B133:C133 B162:C162 B171:C171">
      <formula1>droplist</formula1>
    </dataValidation>
  </dataValidations>
  <pageMargins left="0.45" right="0.45" top="0.5" bottom="0.5" header="0.3" footer="0.3"/>
  <pageSetup orientation="portrait" r:id="rId1"/>
  <headerFooter>
    <oddHeader>&amp;CPrintable Practice ASVAB</oddHeader>
    <oddFooter>&amp;CPrintable Practice ASVAB</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249977111117893"/>
  </sheetPr>
  <dimension ref="A1:P196"/>
  <sheetViews>
    <sheetView showGridLines="0" showRowColHeaders="0" showRuler="0" view="pageLayout" zoomScaleNormal="100" workbookViewId="0">
      <selection sqref="A1:P2"/>
    </sheetView>
  </sheetViews>
  <sheetFormatPr defaultRowHeight="14.5" x14ac:dyDescent="0.35"/>
  <cols>
    <col min="1" max="19" width="5.6328125" customWidth="1"/>
  </cols>
  <sheetData>
    <row r="1" spans="1:16" x14ac:dyDescent="0.35">
      <c r="A1" s="228" t="s">
        <v>430</v>
      </c>
      <c r="B1" s="229"/>
      <c r="C1" s="229"/>
      <c r="D1" s="229"/>
      <c r="E1" s="229"/>
      <c r="F1" s="229"/>
      <c r="G1" s="229"/>
      <c r="H1" s="229"/>
      <c r="I1" s="229"/>
      <c r="J1" s="229"/>
      <c r="K1" s="229"/>
      <c r="L1" s="229"/>
      <c r="M1" s="229"/>
      <c r="N1" s="229"/>
      <c r="O1" s="229"/>
      <c r="P1" s="230"/>
    </row>
    <row r="2" spans="1:16" x14ac:dyDescent="0.35">
      <c r="A2" s="231"/>
      <c r="B2" s="232"/>
      <c r="C2" s="232"/>
      <c r="D2" s="232"/>
      <c r="E2" s="232"/>
      <c r="F2" s="232"/>
      <c r="G2" s="232"/>
      <c r="H2" s="232"/>
      <c r="I2" s="232"/>
      <c r="J2" s="232"/>
      <c r="K2" s="232"/>
      <c r="L2" s="232"/>
      <c r="M2" s="232"/>
      <c r="N2" s="232"/>
      <c r="O2" s="232"/>
      <c r="P2" s="233"/>
    </row>
    <row r="3" spans="1:16" x14ac:dyDescent="0.35">
      <c r="A3" s="37"/>
      <c r="B3" s="37"/>
      <c r="C3" s="37"/>
      <c r="D3" s="37"/>
      <c r="E3" s="37"/>
      <c r="F3" s="37"/>
      <c r="G3" s="37"/>
      <c r="H3" s="37"/>
      <c r="I3" s="37"/>
      <c r="J3" s="37"/>
      <c r="K3" s="37"/>
      <c r="L3" s="37"/>
      <c r="M3" s="37"/>
      <c r="N3" s="37"/>
      <c r="O3" s="37"/>
      <c r="P3" s="37"/>
    </row>
    <row r="4" spans="1:16" x14ac:dyDescent="0.35">
      <c r="A4" s="37"/>
      <c r="B4" s="246" t="s">
        <v>431</v>
      </c>
      <c r="C4" s="246"/>
      <c r="D4" s="246"/>
      <c r="E4" s="10"/>
      <c r="F4" s="246" t="s">
        <v>432</v>
      </c>
      <c r="G4" s="246"/>
      <c r="H4" s="246"/>
      <c r="I4" s="10"/>
      <c r="J4" s="246" t="s">
        <v>433</v>
      </c>
      <c r="K4" s="246"/>
      <c r="L4" s="246"/>
      <c r="M4" s="10"/>
      <c r="N4" s="246" t="s">
        <v>434</v>
      </c>
      <c r="O4" s="246"/>
      <c r="P4" s="246"/>
    </row>
    <row r="5" spans="1:16" x14ac:dyDescent="0.35">
      <c r="A5" s="37"/>
      <c r="B5" s="37"/>
      <c r="C5" s="37"/>
      <c r="D5" s="37"/>
      <c r="E5" s="37" t="s">
        <v>123</v>
      </c>
      <c r="F5" s="247"/>
      <c r="G5" s="247"/>
      <c r="H5" s="247"/>
      <c r="I5" s="37" t="s">
        <v>123</v>
      </c>
      <c r="J5" s="247"/>
      <c r="K5" s="247"/>
      <c r="L5" s="247"/>
      <c r="M5" s="37" t="s">
        <v>123</v>
      </c>
      <c r="N5" s="247"/>
      <c r="O5" s="247"/>
      <c r="P5" s="247"/>
    </row>
    <row r="6" spans="1:16" x14ac:dyDescent="0.35">
      <c r="A6" s="42">
        <v>1</v>
      </c>
      <c r="B6" s="251"/>
      <c r="C6" s="251"/>
      <c r="D6" s="251"/>
      <c r="E6" s="43">
        <v>1</v>
      </c>
      <c r="F6" s="251"/>
      <c r="G6" s="251"/>
      <c r="H6" s="251"/>
      <c r="I6" s="43">
        <v>1</v>
      </c>
      <c r="J6" s="251"/>
      <c r="K6" s="251"/>
      <c r="L6" s="251"/>
      <c r="M6" s="43">
        <v>1</v>
      </c>
      <c r="N6" s="251"/>
      <c r="O6" s="251"/>
      <c r="P6" s="251"/>
    </row>
    <row r="7" spans="1:16" x14ac:dyDescent="0.35">
      <c r="A7" s="42">
        <v>2</v>
      </c>
      <c r="B7" s="251"/>
      <c r="C7" s="251"/>
      <c r="D7" s="251"/>
      <c r="E7" s="43">
        <v>2</v>
      </c>
      <c r="F7" s="251"/>
      <c r="G7" s="251"/>
      <c r="H7" s="251"/>
      <c r="I7" s="43">
        <v>2</v>
      </c>
      <c r="J7" s="251"/>
      <c r="K7" s="251"/>
      <c r="L7" s="251"/>
      <c r="M7" s="43">
        <v>2</v>
      </c>
      <c r="N7" s="251"/>
      <c r="O7" s="251"/>
      <c r="P7" s="251"/>
    </row>
    <row r="8" spans="1:16" x14ac:dyDescent="0.35">
      <c r="A8" s="42">
        <v>3</v>
      </c>
      <c r="B8" s="251"/>
      <c r="C8" s="251"/>
      <c r="D8" s="251"/>
      <c r="E8" s="43">
        <v>3</v>
      </c>
      <c r="F8" s="251"/>
      <c r="G8" s="251"/>
      <c r="H8" s="251"/>
      <c r="I8" s="43">
        <v>3</v>
      </c>
      <c r="J8" s="251"/>
      <c r="K8" s="251"/>
      <c r="L8" s="251"/>
      <c r="M8" s="43">
        <v>3</v>
      </c>
      <c r="N8" s="251"/>
      <c r="O8" s="251"/>
      <c r="P8" s="251"/>
    </row>
    <row r="9" spans="1:16" x14ac:dyDescent="0.35">
      <c r="A9" s="42">
        <v>4</v>
      </c>
      <c r="B9" s="251"/>
      <c r="C9" s="251"/>
      <c r="D9" s="251"/>
      <c r="E9" s="43">
        <v>4</v>
      </c>
      <c r="F9" s="251"/>
      <c r="G9" s="251"/>
      <c r="H9" s="251"/>
      <c r="I9" s="43">
        <v>4</v>
      </c>
      <c r="J9" s="251"/>
      <c r="K9" s="251"/>
      <c r="L9" s="251"/>
      <c r="M9" s="43">
        <v>4</v>
      </c>
      <c r="N9" s="251"/>
      <c r="O9" s="251"/>
      <c r="P9" s="251"/>
    </row>
    <row r="10" spans="1:16" x14ac:dyDescent="0.35">
      <c r="A10" s="42">
        <v>5</v>
      </c>
      <c r="B10" s="251"/>
      <c r="C10" s="251"/>
      <c r="D10" s="251"/>
      <c r="E10" s="43">
        <v>5</v>
      </c>
      <c r="F10" s="251"/>
      <c r="G10" s="251"/>
      <c r="H10" s="251"/>
      <c r="I10" s="43">
        <v>5</v>
      </c>
      <c r="J10" s="251"/>
      <c r="K10" s="251"/>
      <c r="L10" s="251"/>
      <c r="M10" s="43">
        <v>5</v>
      </c>
      <c r="N10" s="251"/>
      <c r="O10" s="251"/>
      <c r="P10" s="251"/>
    </row>
    <row r="11" spans="1:16" x14ac:dyDescent="0.35">
      <c r="A11" s="42">
        <v>6</v>
      </c>
      <c r="B11" s="251"/>
      <c r="C11" s="251"/>
      <c r="D11" s="251"/>
      <c r="E11" s="43">
        <v>6</v>
      </c>
      <c r="F11" s="251"/>
      <c r="G11" s="251"/>
      <c r="H11" s="251"/>
      <c r="I11" s="43">
        <v>6</v>
      </c>
      <c r="J11" s="251"/>
      <c r="K11" s="251"/>
      <c r="L11" s="251"/>
      <c r="M11" s="43">
        <v>6</v>
      </c>
      <c r="N11" s="251"/>
      <c r="O11" s="251"/>
      <c r="P11" s="251"/>
    </row>
    <row r="12" spans="1:16" x14ac:dyDescent="0.35">
      <c r="A12" s="42">
        <v>7</v>
      </c>
      <c r="B12" s="251"/>
      <c r="C12" s="251"/>
      <c r="D12" s="251"/>
      <c r="E12" s="43">
        <v>7</v>
      </c>
      <c r="F12" s="251"/>
      <c r="G12" s="251"/>
      <c r="H12" s="251"/>
      <c r="I12" s="43">
        <v>7</v>
      </c>
      <c r="J12" s="251"/>
      <c r="K12" s="251"/>
      <c r="L12" s="251"/>
      <c r="M12" s="43">
        <v>7</v>
      </c>
      <c r="N12" s="251"/>
      <c r="O12" s="251"/>
      <c r="P12" s="251"/>
    </row>
    <row r="13" spans="1:16" x14ac:dyDescent="0.35">
      <c r="A13" s="42">
        <v>8</v>
      </c>
      <c r="B13" s="251"/>
      <c r="C13" s="251"/>
      <c r="D13" s="251"/>
      <c r="E13" s="43">
        <v>8</v>
      </c>
      <c r="F13" s="251"/>
      <c r="G13" s="251"/>
      <c r="H13" s="251"/>
      <c r="I13" s="43">
        <v>8</v>
      </c>
      <c r="J13" s="251"/>
      <c r="K13" s="251"/>
      <c r="L13" s="251"/>
      <c r="M13" s="43">
        <v>8</v>
      </c>
      <c r="N13" s="251"/>
      <c r="O13" s="251"/>
      <c r="P13" s="251"/>
    </row>
    <row r="14" spans="1:16" x14ac:dyDescent="0.35">
      <c r="A14" s="42">
        <v>9</v>
      </c>
      <c r="B14" s="251"/>
      <c r="C14" s="251"/>
      <c r="D14" s="251"/>
      <c r="E14" s="43">
        <v>9</v>
      </c>
      <c r="F14" s="251"/>
      <c r="G14" s="251"/>
      <c r="H14" s="251"/>
      <c r="I14" s="37"/>
      <c r="J14" s="37"/>
      <c r="K14" s="37"/>
      <c r="L14" s="37"/>
      <c r="M14" s="43">
        <v>9</v>
      </c>
      <c r="N14" s="251"/>
      <c r="O14" s="251"/>
      <c r="P14" s="251"/>
    </row>
    <row r="15" spans="1:16" x14ac:dyDescent="0.35">
      <c r="A15" s="42">
        <v>10</v>
      </c>
      <c r="B15" s="251"/>
      <c r="C15" s="251"/>
      <c r="D15" s="251"/>
      <c r="E15" s="43">
        <v>10</v>
      </c>
      <c r="F15" s="251"/>
      <c r="G15" s="251"/>
      <c r="H15" s="251"/>
      <c r="I15" s="37"/>
      <c r="J15" s="37"/>
      <c r="K15" s="37"/>
      <c r="L15" s="37"/>
      <c r="M15" s="43">
        <v>10</v>
      </c>
      <c r="N15" s="251"/>
      <c r="O15" s="251"/>
      <c r="P15" s="251"/>
    </row>
    <row r="16" spans="1:16" x14ac:dyDescent="0.35">
      <c r="A16" s="42">
        <v>11</v>
      </c>
      <c r="B16" s="251"/>
      <c r="C16" s="251"/>
      <c r="D16" s="251"/>
      <c r="E16" s="43">
        <v>11</v>
      </c>
      <c r="F16" s="251"/>
      <c r="G16" s="251"/>
      <c r="H16" s="251"/>
      <c r="I16" s="37"/>
      <c r="J16" s="37"/>
      <c r="K16" s="37"/>
      <c r="L16" s="37"/>
      <c r="M16" s="43">
        <v>11</v>
      </c>
      <c r="N16" s="251"/>
      <c r="O16" s="251"/>
      <c r="P16" s="251"/>
    </row>
    <row r="17" spans="1:16" x14ac:dyDescent="0.35">
      <c r="A17" s="42">
        <v>12</v>
      </c>
      <c r="B17" s="251"/>
      <c r="C17" s="251"/>
      <c r="D17" s="251"/>
      <c r="E17" s="43">
        <v>12</v>
      </c>
      <c r="F17" s="251"/>
      <c r="G17" s="251"/>
      <c r="H17" s="251"/>
      <c r="I17" s="37"/>
      <c r="J17" s="37"/>
      <c r="K17" s="37"/>
      <c r="L17" s="37"/>
      <c r="M17" s="43">
        <v>12</v>
      </c>
      <c r="N17" s="251"/>
      <c r="O17" s="251"/>
      <c r="P17" s="251"/>
    </row>
    <row r="18" spans="1:16" x14ac:dyDescent="0.35">
      <c r="A18" s="42">
        <v>13</v>
      </c>
      <c r="B18" s="251"/>
      <c r="C18" s="251"/>
      <c r="D18" s="251"/>
      <c r="E18" s="43">
        <v>13</v>
      </c>
      <c r="F18" s="251"/>
      <c r="G18" s="251"/>
      <c r="H18" s="251"/>
      <c r="I18" s="37"/>
      <c r="J18" s="37"/>
      <c r="K18" s="37"/>
      <c r="L18" s="37"/>
      <c r="M18" s="43">
        <v>13</v>
      </c>
      <c r="N18" s="251"/>
      <c r="O18" s="251"/>
      <c r="P18" s="251"/>
    </row>
    <row r="19" spans="1:16" x14ac:dyDescent="0.35">
      <c r="A19" s="42">
        <v>14</v>
      </c>
      <c r="B19" s="251"/>
      <c r="C19" s="251"/>
      <c r="D19" s="251"/>
      <c r="E19" s="43">
        <v>14</v>
      </c>
      <c r="F19" s="251"/>
      <c r="G19" s="251"/>
      <c r="H19" s="251"/>
      <c r="I19" s="37"/>
      <c r="J19" s="37"/>
      <c r="K19" s="37"/>
      <c r="L19" s="37"/>
      <c r="M19" s="37"/>
      <c r="N19" s="37"/>
      <c r="O19" s="37"/>
      <c r="P19" s="37"/>
    </row>
    <row r="20" spans="1:16" x14ac:dyDescent="0.35">
      <c r="A20" s="42">
        <v>15</v>
      </c>
      <c r="B20" s="251"/>
      <c r="C20" s="251"/>
      <c r="D20" s="251"/>
      <c r="E20" s="43">
        <v>15</v>
      </c>
      <c r="F20" s="251"/>
      <c r="G20" s="251"/>
      <c r="H20" s="251"/>
      <c r="I20" s="37"/>
      <c r="J20" s="37"/>
      <c r="K20" s="37"/>
      <c r="L20" s="37"/>
      <c r="M20" s="37"/>
      <c r="N20" s="37"/>
      <c r="O20" s="37"/>
      <c r="P20" s="37"/>
    </row>
    <row r="21" spans="1:16" x14ac:dyDescent="0.35">
      <c r="A21" s="42">
        <v>16</v>
      </c>
      <c r="B21" s="251"/>
      <c r="C21" s="251"/>
      <c r="D21" s="251"/>
      <c r="E21" s="37"/>
      <c r="F21" s="37"/>
      <c r="G21" s="37"/>
      <c r="H21" s="37"/>
      <c r="I21" s="37"/>
      <c r="J21" s="37"/>
      <c r="K21" s="37"/>
      <c r="L21" s="37"/>
      <c r="M21" s="37"/>
      <c r="N21" s="37"/>
      <c r="O21" s="37"/>
      <c r="P21" s="37"/>
    </row>
    <row r="22" spans="1:16" x14ac:dyDescent="0.35">
      <c r="A22" s="42">
        <v>17</v>
      </c>
      <c r="B22" s="251"/>
      <c r="C22" s="251"/>
      <c r="D22" s="251"/>
      <c r="E22" s="37"/>
      <c r="F22" s="37"/>
      <c r="G22" s="37"/>
      <c r="H22" s="37"/>
      <c r="I22" s="37"/>
      <c r="J22" s="37"/>
      <c r="K22" s="37"/>
      <c r="L22" s="37"/>
      <c r="M22" s="37"/>
      <c r="N22" s="37"/>
      <c r="O22" s="37"/>
      <c r="P22" s="37"/>
    </row>
    <row r="23" spans="1:16" x14ac:dyDescent="0.35">
      <c r="A23" s="42">
        <v>18</v>
      </c>
      <c r="B23" s="251"/>
      <c r="C23" s="251"/>
      <c r="D23" s="251"/>
      <c r="E23" s="37"/>
      <c r="F23" s="37"/>
      <c r="G23" s="37"/>
      <c r="H23" s="37"/>
      <c r="I23" s="37"/>
      <c r="J23" s="37"/>
      <c r="K23" s="37"/>
      <c r="L23" s="37"/>
      <c r="M23" s="37"/>
      <c r="N23" s="37"/>
      <c r="O23" s="37"/>
      <c r="P23" s="37"/>
    </row>
    <row r="24" spans="1:16" x14ac:dyDescent="0.35">
      <c r="A24" s="37"/>
      <c r="B24" s="37"/>
      <c r="C24" s="37"/>
      <c r="D24" s="37"/>
      <c r="E24" s="37"/>
      <c r="F24" s="37"/>
      <c r="G24" s="37"/>
      <c r="H24" s="37"/>
      <c r="I24" s="37"/>
      <c r="J24" s="37"/>
      <c r="K24" s="37"/>
      <c r="L24" s="37"/>
      <c r="M24" s="37"/>
      <c r="N24" s="37"/>
      <c r="O24" s="37"/>
      <c r="P24" s="37"/>
    </row>
    <row r="25" spans="1:16" x14ac:dyDescent="0.35">
      <c r="A25" s="36"/>
      <c r="B25" s="252" t="s">
        <v>435</v>
      </c>
      <c r="C25" s="253"/>
      <c r="D25" s="254"/>
      <c r="E25" s="10"/>
      <c r="F25" s="252" t="s">
        <v>435</v>
      </c>
      <c r="G25" s="253"/>
      <c r="H25" s="254"/>
      <c r="I25" s="10"/>
      <c r="J25" s="252" t="s">
        <v>435</v>
      </c>
      <c r="K25" s="253"/>
      <c r="L25" s="254"/>
      <c r="M25" s="10"/>
      <c r="N25" s="252" t="s">
        <v>435</v>
      </c>
      <c r="O25" s="253"/>
      <c r="P25" s="254"/>
    </row>
    <row r="26" spans="1:16" x14ac:dyDescent="0.35">
      <c r="A26" s="44">
        <v>1</v>
      </c>
      <c r="B26" s="240" t="s">
        <v>438</v>
      </c>
      <c r="C26" s="241"/>
      <c r="D26" s="242"/>
      <c r="E26" s="10"/>
      <c r="F26" s="240" t="s">
        <v>438</v>
      </c>
      <c r="G26" s="241"/>
      <c r="H26" s="242"/>
      <c r="I26" s="10"/>
      <c r="J26" s="240" t="s">
        <v>438</v>
      </c>
      <c r="K26" s="241"/>
      <c r="L26" s="242"/>
      <c r="M26" s="10"/>
      <c r="N26" s="240" t="s">
        <v>438</v>
      </c>
      <c r="O26" s="241"/>
      <c r="P26" s="242"/>
    </row>
    <row r="27" spans="1:16" x14ac:dyDescent="0.35">
      <c r="A27" s="37"/>
      <c r="B27" s="243"/>
      <c r="C27" s="244"/>
      <c r="D27" s="245"/>
      <c r="E27" s="10"/>
      <c r="F27" s="243"/>
      <c r="G27" s="244"/>
      <c r="H27" s="245"/>
      <c r="I27" s="10"/>
      <c r="J27" s="243"/>
      <c r="K27" s="244"/>
      <c r="L27" s="245"/>
      <c r="M27" s="10"/>
      <c r="N27" s="243"/>
      <c r="O27" s="244"/>
      <c r="P27" s="245"/>
    </row>
    <row r="28" spans="1:16" x14ac:dyDescent="0.35">
      <c r="A28" s="37"/>
      <c r="B28" s="248" t="s">
        <v>456</v>
      </c>
      <c r="C28" s="248"/>
      <c r="D28" s="248"/>
      <c r="E28" s="248"/>
      <c r="F28" s="248"/>
      <c r="G28" s="248"/>
      <c r="H28" s="248"/>
      <c r="I28" s="248"/>
      <c r="J28" s="248"/>
      <c r="K28" s="248"/>
      <c r="L28" s="248"/>
      <c r="M28" s="248"/>
      <c r="N28" s="248"/>
      <c r="O28" s="248"/>
      <c r="P28" s="248"/>
    </row>
    <row r="29" spans="1:16" x14ac:dyDescent="0.35">
      <c r="A29" s="37"/>
      <c r="B29" s="252" t="s">
        <v>436</v>
      </c>
      <c r="C29" s="253"/>
      <c r="D29" s="254"/>
      <c r="E29" s="37"/>
      <c r="F29" s="37"/>
      <c r="G29" s="37"/>
      <c r="H29" s="37"/>
      <c r="I29" s="37"/>
      <c r="J29" s="37"/>
      <c r="K29" s="37"/>
      <c r="L29" s="37"/>
      <c r="M29" s="37"/>
      <c r="N29" s="37"/>
      <c r="O29" s="37"/>
      <c r="P29" s="37"/>
    </row>
    <row r="30" spans="1:16" x14ac:dyDescent="0.35">
      <c r="A30" s="44">
        <v>2</v>
      </c>
      <c r="B30" s="269" t="s">
        <v>381</v>
      </c>
      <c r="C30" s="270"/>
      <c r="D30" s="271"/>
      <c r="E30" s="37"/>
      <c r="F30" s="37"/>
      <c r="G30" s="37"/>
      <c r="H30" s="37"/>
      <c r="I30" s="37"/>
      <c r="J30" s="37"/>
      <c r="K30" s="37"/>
      <c r="L30" s="37"/>
      <c r="M30" s="37"/>
      <c r="N30" s="37"/>
      <c r="O30" s="37"/>
      <c r="P30" s="37"/>
    </row>
    <row r="31" spans="1:16" x14ac:dyDescent="0.35">
      <c r="A31" s="37"/>
      <c r="B31" s="272"/>
      <c r="C31" s="273"/>
      <c r="D31" s="274"/>
      <c r="E31" s="37"/>
      <c r="F31" s="37"/>
      <c r="G31" s="37"/>
      <c r="H31" s="37"/>
      <c r="I31" s="37"/>
      <c r="J31" s="37"/>
      <c r="K31" s="37"/>
      <c r="L31" s="37"/>
      <c r="M31" s="37"/>
      <c r="N31" s="37"/>
      <c r="O31" s="37"/>
      <c r="P31" s="37"/>
    </row>
    <row r="32" spans="1:16" x14ac:dyDescent="0.35">
      <c r="A32" s="37"/>
      <c r="B32" s="248" t="s">
        <v>457</v>
      </c>
      <c r="C32" s="248"/>
      <c r="D32" s="248"/>
      <c r="E32" s="248"/>
      <c r="F32" s="248"/>
      <c r="G32" s="248"/>
      <c r="H32" s="248"/>
      <c r="I32" s="248"/>
      <c r="J32" s="248"/>
      <c r="K32" s="248"/>
      <c r="L32" s="248"/>
      <c r="M32" s="248"/>
      <c r="N32" s="248"/>
      <c r="O32" s="248"/>
      <c r="P32" s="248"/>
    </row>
    <row r="33" spans="1:16" x14ac:dyDescent="0.35">
      <c r="A33" s="37"/>
      <c r="B33" s="252" t="s">
        <v>437</v>
      </c>
      <c r="C33" s="253"/>
      <c r="D33" s="254"/>
      <c r="E33" s="37"/>
      <c r="F33" s="252" t="s">
        <v>440</v>
      </c>
      <c r="G33" s="253"/>
      <c r="H33" s="254"/>
      <c r="I33" s="37"/>
      <c r="J33" s="252" t="s">
        <v>441</v>
      </c>
      <c r="K33" s="253"/>
      <c r="L33" s="254"/>
      <c r="M33" s="37"/>
      <c r="N33" s="252" t="s">
        <v>443</v>
      </c>
      <c r="O33" s="253"/>
      <c r="P33" s="254"/>
    </row>
    <row r="34" spans="1:16" ht="15.5" x14ac:dyDescent="0.35">
      <c r="A34" s="44">
        <v>3</v>
      </c>
      <c r="B34" s="240" t="s">
        <v>438</v>
      </c>
      <c r="C34" s="241"/>
      <c r="D34" s="242"/>
      <c r="E34" s="45" t="s">
        <v>439</v>
      </c>
      <c r="F34" s="255"/>
      <c r="G34" s="256"/>
      <c r="H34" s="257"/>
      <c r="I34" s="45" t="s">
        <v>439</v>
      </c>
      <c r="J34" s="255"/>
      <c r="K34" s="256"/>
      <c r="L34" s="257"/>
      <c r="M34" s="46" t="s">
        <v>442</v>
      </c>
      <c r="N34" s="255"/>
      <c r="O34" s="256"/>
      <c r="P34" s="257"/>
    </row>
    <row r="35" spans="1:16" x14ac:dyDescent="0.35">
      <c r="A35" s="37"/>
      <c r="B35" s="243"/>
      <c r="C35" s="244"/>
      <c r="D35" s="245"/>
      <c r="E35" s="37"/>
      <c r="F35" s="258"/>
      <c r="G35" s="259"/>
      <c r="H35" s="260"/>
      <c r="I35" s="37"/>
      <c r="J35" s="258"/>
      <c r="K35" s="259"/>
      <c r="L35" s="260"/>
      <c r="M35" s="37"/>
      <c r="N35" s="258"/>
      <c r="O35" s="259"/>
      <c r="P35" s="260"/>
    </row>
    <row r="36" spans="1:16" x14ac:dyDescent="0.35">
      <c r="A36" s="37"/>
      <c r="B36" s="249" t="s">
        <v>458</v>
      </c>
      <c r="C36" s="249"/>
      <c r="D36" s="249"/>
      <c r="E36" s="249"/>
      <c r="F36" s="249"/>
      <c r="G36" s="249"/>
      <c r="H36" s="249"/>
      <c r="I36" s="249"/>
      <c r="J36" s="249"/>
      <c r="K36" s="249"/>
      <c r="L36" s="249"/>
      <c r="M36" s="249"/>
      <c r="N36" s="249"/>
      <c r="O36" s="249"/>
      <c r="P36" s="249"/>
    </row>
    <row r="37" spans="1:16" x14ac:dyDescent="0.35">
      <c r="A37" s="37"/>
      <c r="B37" s="250"/>
      <c r="C37" s="250"/>
      <c r="D37" s="250"/>
      <c r="E37" s="250"/>
      <c r="F37" s="250"/>
      <c r="G37" s="250"/>
      <c r="H37" s="250"/>
      <c r="I37" s="250"/>
      <c r="J37" s="250"/>
      <c r="K37" s="250"/>
      <c r="L37" s="250"/>
      <c r="M37" s="250"/>
      <c r="N37" s="250"/>
      <c r="O37" s="250"/>
      <c r="P37" s="250"/>
    </row>
    <row r="38" spans="1:16" ht="15" thickBot="1" x14ac:dyDescent="0.4">
      <c r="A38" s="37"/>
      <c r="B38" s="37"/>
      <c r="C38" s="37"/>
      <c r="D38" s="37"/>
      <c r="E38" s="37"/>
      <c r="F38" s="37"/>
      <c r="G38" s="37"/>
      <c r="H38" s="37"/>
      <c r="I38" s="37"/>
      <c r="J38" s="37"/>
      <c r="K38" s="37"/>
      <c r="L38" s="37"/>
      <c r="M38" s="37"/>
      <c r="N38" s="37"/>
      <c r="O38" s="37"/>
      <c r="P38" s="37"/>
    </row>
    <row r="39" spans="1:16" x14ac:dyDescent="0.35">
      <c r="A39" s="37"/>
      <c r="B39" s="261" t="s">
        <v>444</v>
      </c>
      <c r="C39" s="262"/>
      <c r="D39" s="263"/>
      <c r="E39" s="37"/>
      <c r="F39" s="37"/>
      <c r="G39" s="37"/>
      <c r="H39" s="37"/>
      <c r="I39" s="37"/>
      <c r="J39" s="37"/>
      <c r="K39" s="37"/>
      <c r="L39" s="37"/>
      <c r="M39" s="37"/>
      <c r="N39" s="37"/>
      <c r="O39" s="37"/>
      <c r="P39" s="37"/>
    </row>
    <row r="40" spans="1:16" x14ac:dyDescent="0.35">
      <c r="A40" s="44">
        <v>4</v>
      </c>
      <c r="B40" s="264"/>
      <c r="C40" s="256"/>
      <c r="D40" s="265"/>
      <c r="E40" s="37"/>
      <c r="F40" s="37"/>
      <c r="G40" s="37"/>
      <c r="H40" s="37"/>
      <c r="I40" s="37"/>
      <c r="J40" s="37"/>
      <c r="K40" s="37"/>
      <c r="L40" s="37"/>
      <c r="M40" s="37"/>
      <c r="N40" s="37"/>
      <c r="O40" s="37"/>
      <c r="P40" s="37"/>
    </row>
    <row r="41" spans="1:16" ht="15" thickBot="1" x14ac:dyDescent="0.4">
      <c r="A41" s="37"/>
      <c r="B41" s="266"/>
      <c r="C41" s="267"/>
      <c r="D41" s="268"/>
      <c r="E41" s="37"/>
      <c r="F41" s="37"/>
      <c r="G41" s="37"/>
      <c r="H41" s="37"/>
      <c r="I41" s="37"/>
      <c r="J41" s="37"/>
      <c r="K41" s="37"/>
      <c r="L41" s="37"/>
      <c r="M41" s="37"/>
      <c r="N41" s="37"/>
      <c r="O41" s="37"/>
      <c r="P41" s="37"/>
    </row>
    <row r="42" spans="1:16" x14ac:dyDescent="0.35">
      <c r="A42" s="37"/>
      <c r="B42" s="248" t="s">
        <v>459</v>
      </c>
      <c r="C42" s="248"/>
      <c r="D42" s="248"/>
      <c r="E42" s="248"/>
      <c r="F42" s="248"/>
      <c r="G42" s="248"/>
      <c r="H42" s="248"/>
      <c r="I42" s="248"/>
      <c r="J42" s="248"/>
      <c r="K42" s="248"/>
      <c r="L42" s="248"/>
      <c r="M42" s="248"/>
      <c r="N42" s="248"/>
      <c r="O42" s="248"/>
      <c r="P42" s="248"/>
    </row>
    <row r="43" spans="1:16" x14ac:dyDescent="0.35">
      <c r="A43" s="37"/>
      <c r="B43" s="37"/>
      <c r="C43" s="37"/>
      <c r="D43" s="37"/>
      <c r="E43" s="37"/>
      <c r="F43" s="37"/>
      <c r="G43" s="37"/>
      <c r="H43" s="37"/>
      <c r="I43" s="37"/>
      <c r="J43" s="37"/>
      <c r="K43" s="37"/>
      <c r="L43" s="37"/>
      <c r="M43" s="37"/>
      <c r="N43" s="37"/>
      <c r="O43" s="37"/>
      <c r="P43" s="37"/>
    </row>
    <row r="44" spans="1:16" x14ac:dyDescent="0.35">
      <c r="A44" s="37"/>
      <c r="B44" s="37"/>
      <c r="C44" s="37"/>
      <c r="D44" s="37"/>
      <c r="E44" s="37"/>
      <c r="F44" s="37"/>
      <c r="G44" s="37"/>
      <c r="H44" s="37"/>
      <c r="I44" s="37"/>
      <c r="J44" s="37"/>
      <c r="K44" s="37"/>
      <c r="L44" s="37"/>
      <c r="M44" s="37"/>
      <c r="N44" s="37"/>
      <c r="O44" s="37"/>
      <c r="P44" s="37"/>
    </row>
    <row r="45" spans="1:16" x14ac:dyDescent="0.35">
      <c r="A45" s="37"/>
      <c r="B45" s="37"/>
      <c r="C45" s="37"/>
      <c r="D45" s="37"/>
      <c r="E45" s="37"/>
      <c r="F45" s="37"/>
      <c r="G45" s="37"/>
      <c r="H45" s="37"/>
      <c r="I45" s="37"/>
      <c r="J45" s="37"/>
      <c r="K45" s="37"/>
      <c r="L45" s="37"/>
      <c r="M45" s="37"/>
      <c r="N45" s="37"/>
      <c r="O45" s="37"/>
      <c r="P45" s="37"/>
    </row>
    <row r="46" spans="1:16" x14ac:dyDescent="0.35">
      <c r="A46" s="2"/>
      <c r="B46" s="2"/>
      <c r="C46" s="2"/>
      <c r="D46" s="2"/>
      <c r="E46" s="2"/>
      <c r="F46" s="2"/>
      <c r="G46" s="2"/>
      <c r="H46" s="2"/>
      <c r="I46" s="2"/>
      <c r="J46" s="2"/>
      <c r="K46" s="2"/>
      <c r="L46" s="2"/>
      <c r="M46" s="2"/>
      <c r="N46" s="2"/>
      <c r="O46" s="2"/>
      <c r="P46" s="2"/>
    </row>
    <row r="47" spans="1:16" x14ac:dyDescent="0.35">
      <c r="A47" s="2"/>
      <c r="B47" s="2"/>
      <c r="C47" s="2"/>
      <c r="D47" s="2"/>
      <c r="E47" s="2"/>
      <c r="F47" s="2"/>
      <c r="G47" s="2"/>
      <c r="H47" s="2"/>
      <c r="I47" s="2"/>
      <c r="J47" s="2"/>
      <c r="K47" s="2"/>
      <c r="L47" s="2"/>
      <c r="M47" s="2"/>
      <c r="N47" s="2"/>
      <c r="O47" s="2"/>
      <c r="P47" s="2"/>
    </row>
    <row r="48" spans="1:16" x14ac:dyDescent="0.35">
      <c r="A48" s="2"/>
      <c r="B48" s="2"/>
      <c r="C48" s="2"/>
      <c r="D48" s="2"/>
      <c r="E48" s="2"/>
      <c r="F48" s="2"/>
      <c r="G48" s="2"/>
      <c r="H48" s="2"/>
      <c r="I48" s="2"/>
      <c r="J48" s="2"/>
      <c r="K48" s="2"/>
      <c r="L48" s="2"/>
      <c r="M48" s="2"/>
      <c r="N48" s="2"/>
      <c r="O48" s="2"/>
      <c r="P48" s="2"/>
    </row>
    <row r="49" spans="1:16" x14ac:dyDescent="0.35">
      <c r="A49" s="2"/>
      <c r="B49" s="2"/>
      <c r="C49" s="2"/>
      <c r="D49" s="2"/>
      <c r="E49" s="2"/>
      <c r="F49" s="2"/>
      <c r="G49" s="2"/>
      <c r="H49" s="2"/>
      <c r="I49" s="2"/>
      <c r="J49" s="2"/>
      <c r="K49" s="2"/>
      <c r="L49" s="2"/>
      <c r="M49" s="2"/>
      <c r="N49" s="226" t="s">
        <v>452</v>
      </c>
      <c r="O49" s="226"/>
      <c r="P49" s="226"/>
    </row>
    <row r="50" spans="1:16" x14ac:dyDescent="0.35">
      <c r="A50" s="228" t="s">
        <v>445</v>
      </c>
      <c r="B50" s="229"/>
      <c r="C50" s="229"/>
      <c r="D50" s="229"/>
      <c r="E50" s="229"/>
      <c r="F50" s="229"/>
      <c r="G50" s="229"/>
      <c r="H50" s="229"/>
      <c r="I50" s="229"/>
      <c r="J50" s="229"/>
      <c r="K50" s="229"/>
      <c r="L50" s="229"/>
      <c r="M50" s="229"/>
      <c r="N50" s="229"/>
      <c r="O50" s="229"/>
      <c r="P50" s="230"/>
    </row>
    <row r="51" spans="1:16" x14ac:dyDescent="0.35">
      <c r="A51" s="231"/>
      <c r="B51" s="232"/>
      <c r="C51" s="232"/>
      <c r="D51" s="232"/>
      <c r="E51" s="232"/>
      <c r="F51" s="232"/>
      <c r="G51" s="232"/>
      <c r="H51" s="232"/>
      <c r="I51" s="232"/>
      <c r="J51" s="232"/>
      <c r="K51" s="232"/>
      <c r="L51" s="232"/>
      <c r="M51" s="232"/>
      <c r="N51" s="232"/>
      <c r="O51" s="232"/>
      <c r="P51" s="233"/>
    </row>
    <row r="52" spans="1:16" x14ac:dyDescent="0.35">
      <c r="A52" s="37"/>
      <c r="B52" s="37"/>
      <c r="C52" s="37"/>
      <c r="D52" s="37"/>
      <c r="E52" s="37"/>
      <c r="F52" s="37"/>
      <c r="G52" s="37"/>
      <c r="H52" s="37"/>
      <c r="I52" s="37"/>
      <c r="J52" s="37"/>
      <c r="K52" s="37"/>
      <c r="L52" s="37"/>
      <c r="M52" s="37"/>
      <c r="N52" s="37"/>
      <c r="O52" s="37"/>
      <c r="P52" s="37"/>
    </row>
    <row r="53" spans="1:16" x14ac:dyDescent="0.35">
      <c r="A53" s="37"/>
      <c r="B53" s="246" t="s">
        <v>431</v>
      </c>
      <c r="C53" s="246"/>
      <c r="D53" s="246"/>
      <c r="E53" s="10"/>
      <c r="F53" s="246" t="s">
        <v>432</v>
      </c>
      <c r="G53" s="246"/>
      <c r="H53" s="246"/>
      <c r="I53" s="10"/>
      <c r="J53" s="246" t="s">
        <v>433</v>
      </c>
      <c r="K53" s="246"/>
      <c r="L53" s="246"/>
      <c r="M53" s="10"/>
      <c r="N53" s="246" t="s">
        <v>434</v>
      </c>
      <c r="O53" s="246"/>
      <c r="P53" s="246"/>
    </row>
    <row r="54" spans="1:16" x14ac:dyDescent="0.35">
      <c r="A54" s="37"/>
      <c r="B54" s="37"/>
      <c r="C54" s="37"/>
      <c r="D54" s="37"/>
      <c r="E54" s="37" t="s">
        <v>123</v>
      </c>
      <c r="F54" s="247"/>
      <c r="G54" s="247"/>
      <c r="H54" s="247"/>
      <c r="I54" s="37" t="s">
        <v>123</v>
      </c>
      <c r="J54" s="247"/>
      <c r="K54" s="247"/>
      <c r="L54" s="247"/>
      <c r="M54" s="37" t="s">
        <v>123</v>
      </c>
      <c r="N54" s="247"/>
      <c r="O54" s="247"/>
      <c r="P54" s="247"/>
    </row>
    <row r="55" spans="1:16" x14ac:dyDescent="0.35">
      <c r="A55" s="42">
        <v>1</v>
      </c>
      <c r="B55" s="238" t="s">
        <v>377</v>
      </c>
      <c r="C55" s="238"/>
      <c r="D55" s="238"/>
      <c r="E55" s="43">
        <v>1</v>
      </c>
      <c r="F55" s="238" t="s">
        <v>379</v>
      </c>
      <c r="G55" s="238"/>
      <c r="H55" s="238"/>
      <c r="I55" s="43">
        <v>1</v>
      </c>
      <c r="J55" s="238" t="s">
        <v>192</v>
      </c>
      <c r="K55" s="238"/>
      <c r="L55" s="238"/>
      <c r="M55" s="43">
        <v>1</v>
      </c>
      <c r="N55" s="238" t="s">
        <v>379</v>
      </c>
      <c r="O55" s="238"/>
      <c r="P55" s="238"/>
    </row>
    <row r="56" spans="1:16" x14ac:dyDescent="0.35">
      <c r="A56" s="42">
        <v>2</v>
      </c>
      <c r="B56" s="238" t="s">
        <v>378</v>
      </c>
      <c r="C56" s="238"/>
      <c r="D56" s="238"/>
      <c r="E56" s="43">
        <v>2</v>
      </c>
      <c r="F56" s="238" t="s">
        <v>378</v>
      </c>
      <c r="G56" s="238"/>
      <c r="H56" s="238"/>
      <c r="I56" s="43">
        <v>2</v>
      </c>
      <c r="J56" s="238" t="s">
        <v>378</v>
      </c>
      <c r="K56" s="238"/>
      <c r="L56" s="238"/>
      <c r="M56" s="43">
        <v>2</v>
      </c>
      <c r="N56" s="238" t="s">
        <v>377</v>
      </c>
      <c r="O56" s="238"/>
      <c r="P56" s="238"/>
    </row>
    <row r="57" spans="1:16" x14ac:dyDescent="0.35">
      <c r="A57" s="42">
        <v>3</v>
      </c>
      <c r="B57" s="238" t="s">
        <v>379</v>
      </c>
      <c r="C57" s="238"/>
      <c r="D57" s="238"/>
      <c r="E57" s="43">
        <v>3</v>
      </c>
      <c r="F57" s="238" t="s">
        <v>378</v>
      </c>
      <c r="G57" s="238"/>
      <c r="H57" s="238"/>
      <c r="I57" s="43">
        <v>3</v>
      </c>
      <c r="J57" s="238" t="s">
        <v>379</v>
      </c>
      <c r="K57" s="238"/>
      <c r="L57" s="238"/>
      <c r="M57" s="43">
        <v>3</v>
      </c>
      <c r="N57" s="238" t="s">
        <v>378</v>
      </c>
      <c r="O57" s="238"/>
      <c r="P57" s="238"/>
    </row>
    <row r="58" spans="1:16" x14ac:dyDescent="0.35">
      <c r="A58" s="42">
        <v>4</v>
      </c>
      <c r="B58" s="238" t="s">
        <v>379</v>
      </c>
      <c r="C58" s="238"/>
      <c r="D58" s="238"/>
      <c r="E58" s="43">
        <v>4</v>
      </c>
      <c r="F58" s="238" t="s">
        <v>192</v>
      </c>
      <c r="G58" s="238"/>
      <c r="H58" s="238"/>
      <c r="I58" s="43">
        <v>4</v>
      </c>
      <c r="J58" s="238" t="s">
        <v>379</v>
      </c>
      <c r="K58" s="238"/>
      <c r="L58" s="238"/>
      <c r="M58" s="43">
        <v>4</v>
      </c>
      <c r="N58" s="238" t="s">
        <v>378</v>
      </c>
      <c r="O58" s="238"/>
      <c r="P58" s="238"/>
    </row>
    <row r="59" spans="1:16" x14ac:dyDescent="0.35">
      <c r="A59" s="42">
        <v>5</v>
      </c>
      <c r="B59" s="238" t="s">
        <v>192</v>
      </c>
      <c r="C59" s="238"/>
      <c r="D59" s="238"/>
      <c r="E59" s="43">
        <v>5</v>
      </c>
      <c r="F59" s="238" t="s">
        <v>379</v>
      </c>
      <c r="G59" s="238"/>
      <c r="H59" s="238"/>
      <c r="I59" s="43">
        <v>5</v>
      </c>
      <c r="J59" s="238" t="s">
        <v>379</v>
      </c>
      <c r="K59" s="238"/>
      <c r="L59" s="238"/>
      <c r="M59" s="43">
        <v>5</v>
      </c>
      <c r="N59" s="238" t="s">
        <v>379</v>
      </c>
      <c r="O59" s="238"/>
      <c r="P59" s="238"/>
    </row>
    <row r="60" spans="1:16" x14ac:dyDescent="0.35">
      <c r="A60" s="42">
        <v>6</v>
      </c>
      <c r="B60" s="238" t="s">
        <v>377</v>
      </c>
      <c r="C60" s="238"/>
      <c r="D60" s="238"/>
      <c r="E60" s="43">
        <v>6</v>
      </c>
      <c r="F60" s="238" t="s">
        <v>192</v>
      </c>
      <c r="G60" s="238"/>
      <c r="H60" s="238"/>
      <c r="I60" s="43">
        <v>6</v>
      </c>
      <c r="J60" s="238" t="s">
        <v>377</v>
      </c>
      <c r="K60" s="238"/>
      <c r="L60" s="238"/>
      <c r="M60" s="43">
        <v>6</v>
      </c>
      <c r="N60" s="238" t="s">
        <v>379</v>
      </c>
      <c r="O60" s="238"/>
      <c r="P60" s="238"/>
    </row>
    <row r="61" spans="1:16" x14ac:dyDescent="0.35">
      <c r="A61" s="42">
        <v>7</v>
      </c>
      <c r="B61" s="238" t="s">
        <v>192</v>
      </c>
      <c r="C61" s="238"/>
      <c r="D61" s="238"/>
      <c r="E61" s="43">
        <v>7</v>
      </c>
      <c r="F61" s="238" t="s">
        <v>377</v>
      </c>
      <c r="G61" s="238"/>
      <c r="H61" s="238"/>
      <c r="I61" s="43">
        <v>7</v>
      </c>
      <c r="J61" s="238" t="s">
        <v>377</v>
      </c>
      <c r="K61" s="238"/>
      <c r="L61" s="238"/>
      <c r="M61" s="43">
        <v>7</v>
      </c>
      <c r="N61" s="238" t="s">
        <v>379</v>
      </c>
      <c r="O61" s="238"/>
      <c r="P61" s="238"/>
    </row>
    <row r="62" spans="1:16" x14ac:dyDescent="0.35">
      <c r="A62" s="42">
        <v>8</v>
      </c>
      <c r="B62" s="238" t="s">
        <v>377</v>
      </c>
      <c r="C62" s="238"/>
      <c r="D62" s="238"/>
      <c r="E62" s="43">
        <v>8</v>
      </c>
      <c r="F62" s="238" t="s">
        <v>192</v>
      </c>
      <c r="G62" s="238"/>
      <c r="H62" s="238"/>
      <c r="I62" s="43">
        <v>8</v>
      </c>
      <c r="J62" s="238" t="s">
        <v>379</v>
      </c>
      <c r="K62" s="238"/>
      <c r="L62" s="238"/>
      <c r="M62" s="43">
        <v>8</v>
      </c>
      <c r="N62" s="238" t="s">
        <v>377</v>
      </c>
      <c r="O62" s="238"/>
      <c r="P62" s="238"/>
    </row>
    <row r="63" spans="1:16" x14ac:dyDescent="0.35">
      <c r="A63" s="42">
        <v>9</v>
      </c>
      <c r="B63" s="238" t="s">
        <v>377</v>
      </c>
      <c r="C63" s="238"/>
      <c r="D63" s="238"/>
      <c r="E63" s="43">
        <v>9</v>
      </c>
      <c r="F63" s="238" t="s">
        <v>379</v>
      </c>
      <c r="G63" s="238"/>
      <c r="H63" s="238"/>
      <c r="I63" s="37"/>
      <c r="J63" s="37"/>
      <c r="K63" s="37"/>
      <c r="L63" s="37"/>
      <c r="M63" s="43">
        <v>9</v>
      </c>
      <c r="N63" s="238" t="s">
        <v>378</v>
      </c>
      <c r="O63" s="238"/>
      <c r="P63" s="238"/>
    </row>
    <row r="64" spans="1:16" x14ac:dyDescent="0.35">
      <c r="A64" s="42">
        <v>10</v>
      </c>
      <c r="B64" s="238" t="s">
        <v>377</v>
      </c>
      <c r="C64" s="238"/>
      <c r="D64" s="238"/>
      <c r="E64" s="43">
        <v>10</v>
      </c>
      <c r="F64" s="238" t="s">
        <v>378</v>
      </c>
      <c r="G64" s="238"/>
      <c r="H64" s="238"/>
      <c r="I64" s="37"/>
      <c r="J64" s="37"/>
      <c r="K64" s="37"/>
      <c r="L64" s="37"/>
      <c r="M64" s="43">
        <v>10</v>
      </c>
      <c r="N64" s="238" t="s">
        <v>379</v>
      </c>
      <c r="O64" s="238"/>
      <c r="P64" s="238"/>
    </row>
    <row r="65" spans="1:16" x14ac:dyDescent="0.35">
      <c r="A65" s="42">
        <v>11</v>
      </c>
      <c r="B65" s="238" t="s">
        <v>378</v>
      </c>
      <c r="C65" s="238"/>
      <c r="D65" s="238"/>
      <c r="E65" s="43">
        <v>11</v>
      </c>
      <c r="F65" s="238" t="s">
        <v>379</v>
      </c>
      <c r="G65" s="238"/>
      <c r="H65" s="238"/>
      <c r="I65" s="37"/>
      <c r="J65" s="37"/>
      <c r="K65" s="37"/>
      <c r="L65" s="37"/>
      <c r="M65" s="43">
        <v>11</v>
      </c>
      <c r="N65" s="238" t="s">
        <v>379</v>
      </c>
      <c r="O65" s="238"/>
      <c r="P65" s="238"/>
    </row>
    <row r="66" spans="1:16" x14ac:dyDescent="0.35">
      <c r="A66" s="42">
        <v>12</v>
      </c>
      <c r="B66" s="238" t="s">
        <v>378</v>
      </c>
      <c r="C66" s="238"/>
      <c r="D66" s="238"/>
      <c r="E66" s="43">
        <v>12</v>
      </c>
      <c r="F66" s="238" t="s">
        <v>378</v>
      </c>
      <c r="G66" s="238"/>
      <c r="H66" s="238"/>
      <c r="I66" s="37"/>
      <c r="J66" s="37"/>
      <c r="K66" s="37"/>
      <c r="L66" s="37"/>
      <c r="M66" s="43">
        <v>12</v>
      </c>
      <c r="N66" s="238" t="s">
        <v>378</v>
      </c>
      <c r="O66" s="238"/>
      <c r="P66" s="238"/>
    </row>
    <row r="67" spans="1:16" x14ac:dyDescent="0.35">
      <c r="A67" s="42">
        <v>13</v>
      </c>
      <c r="B67" s="238" t="s">
        <v>379</v>
      </c>
      <c r="C67" s="238"/>
      <c r="D67" s="238"/>
      <c r="E67" s="43">
        <v>13</v>
      </c>
      <c r="F67" s="238" t="s">
        <v>378</v>
      </c>
      <c r="G67" s="238"/>
      <c r="H67" s="238"/>
      <c r="I67" s="37"/>
      <c r="J67" s="37"/>
      <c r="K67" s="37"/>
      <c r="L67" s="37"/>
      <c r="M67" s="43">
        <v>13</v>
      </c>
      <c r="N67" s="238" t="s">
        <v>377</v>
      </c>
      <c r="O67" s="238"/>
      <c r="P67" s="238"/>
    </row>
    <row r="68" spans="1:16" x14ac:dyDescent="0.35">
      <c r="A68" s="42">
        <v>14</v>
      </c>
      <c r="B68" s="238" t="s">
        <v>192</v>
      </c>
      <c r="C68" s="238"/>
      <c r="D68" s="238"/>
      <c r="E68" s="43">
        <v>14</v>
      </c>
      <c r="F68" s="238" t="s">
        <v>378</v>
      </c>
      <c r="G68" s="238"/>
      <c r="H68" s="238"/>
      <c r="I68" s="37"/>
      <c r="J68" s="37"/>
      <c r="K68" s="37"/>
      <c r="L68" s="37"/>
      <c r="M68" s="37"/>
      <c r="N68" s="37"/>
      <c r="O68" s="37"/>
      <c r="P68" s="37"/>
    </row>
    <row r="69" spans="1:16" x14ac:dyDescent="0.35">
      <c r="A69" s="42">
        <v>15</v>
      </c>
      <c r="B69" s="238" t="s">
        <v>377</v>
      </c>
      <c r="C69" s="238"/>
      <c r="D69" s="238"/>
      <c r="E69" s="43">
        <v>15</v>
      </c>
      <c r="F69" s="238" t="s">
        <v>379</v>
      </c>
      <c r="G69" s="238"/>
      <c r="H69" s="238"/>
      <c r="I69" s="37"/>
      <c r="J69" s="37"/>
      <c r="K69" s="37"/>
      <c r="L69" s="37"/>
      <c r="M69" s="37"/>
      <c r="N69" s="37"/>
      <c r="O69" s="37"/>
      <c r="P69" s="37"/>
    </row>
    <row r="70" spans="1:16" x14ac:dyDescent="0.35">
      <c r="A70" s="42">
        <v>16</v>
      </c>
      <c r="B70" s="238" t="s">
        <v>377</v>
      </c>
      <c r="C70" s="238"/>
      <c r="D70" s="238"/>
      <c r="E70" s="37"/>
      <c r="F70" s="37"/>
      <c r="G70" s="37"/>
      <c r="H70" s="37"/>
      <c r="I70" s="37"/>
      <c r="J70" s="37"/>
      <c r="K70" s="37"/>
      <c r="L70" s="37"/>
      <c r="M70" s="37"/>
      <c r="N70" s="37"/>
      <c r="O70" s="37"/>
      <c r="P70" s="37"/>
    </row>
    <row r="71" spans="1:16" x14ac:dyDescent="0.35">
      <c r="A71" s="42">
        <v>17</v>
      </c>
      <c r="B71" s="238" t="s">
        <v>379</v>
      </c>
      <c r="C71" s="238"/>
      <c r="D71" s="238"/>
      <c r="E71" s="37"/>
      <c r="F71" s="37"/>
      <c r="G71" s="37"/>
      <c r="H71" s="37"/>
      <c r="I71" s="37"/>
      <c r="J71" s="37"/>
      <c r="K71" s="37"/>
      <c r="L71" s="37"/>
      <c r="M71" s="37"/>
      <c r="N71" s="37"/>
      <c r="O71" s="37"/>
      <c r="P71" s="37"/>
    </row>
    <row r="72" spans="1:16" x14ac:dyDescent="0.35">
      <c r="A72" s="42">
        <v>18</v>
      </c>
      <c r="B72" s="238" t="s">
        <v>192</v>
      </c>
      <c r="C72" s="238"/>
      <c r="D72" s="238"/>
      <c r="E72" s="37"/>
      <c r="F72" s="37"/>
      <c r="G72" s="37"/>
      <c r="H72" s="37"/>
      <c r="I72" s="37"/>
      <c r="J72" s="37"/>
      <c r="K72" s="37"/>
      <c r="L72" s="37"/>
      <c r="M72" s="37"/>
      <c r="N72" s="37"/>
      <c r="O72" s="37"/>
      <c r="P72" s="37"/>
    </row>
    <row r="73" spans="1:16" x14ac:dyDescent="0.35">
      <c r="A73" s="2"/>
      <c r="B73" s="2"/>
      <c r="C73" s="2"/>
      <c r="D73" s="2"/>
      <c r="E73" s="2"/>
      <c r="F73" s="2"/>
      <c r="G73" s="2"/>
      <c r="H73" s="2"/>
      <c r="I73" s="2"/>
      <c r="J73" s="2"/>
      <c r="K73" s="2"/>
      <c r="L73" s="2"/>
      <c r="M73" s="2"/>
      <c r="N73" s="2"/>
      <c r="O73" s="2"/>
      <c r="P73" s="2"/>
    </row>
    <row r="74" spans="1:16" x14ac:dyDescent="0.35">
      <c r="A74" s="2"/>
      <c r="B74" s="2"/>
      <c r="C74" s="2"/>
      <c r="D74" s="2"/>
      <c r="E74" s="2"/>
      <c r="F74" s="2"/>
      <c r="G74" s="2"/>
      <c r="H74" s="2"/>
      <c r="I74" s="2"/>
      <c r="J74" s="2"/>
      <c r="K74" s="2"/>
      <c r="L74" s="2"/>
      <c r="M74" s="2"/>
      <c r="N74" s="2"/>
      <c r="O74" s="2"/>
      <c r="P74" s="2"/>
    </row>
    <row r="75" spans="1:16" x14ac:dyDescent="0.35">
      <c r="A75" s="2"/>
      <c r="B75" s="2"/>
      <c r="C75" s="2"/>
      <c r="D75" s="2"/>
      <c r="E75" s="2"/>
      <c r="F75" s="2"/>
      <c r="G75" s="2"/>
      <c r="H75" s="2"/>
      <c r="I75" s="2"/>
      <c r="J75" s="2"/>
      <c r="K75" s="2"/>
      <c r="L75" s="2"/>
      <c r="M75" s="2"/>
      <c r="N75" s="2"/>
      <c r="O75" s="2"/>
      <c r="P75" s="2"/>
    </row>
    <row r="76" spans="1:16" x14ac:dyDescent="0.35">
      <c r="A76" s="2"/>
      <c r="B76" s="2"/>
      <c r="C76" s="2"/>
      <c r="D76" s="2"/>
      <c r="E76" s="2"/>
      <c r="F76" s="2"/>
      <c r="G76" s="2"/>
      <c r="H76" s="2"/>
      <c r="I76" s="2"/>
      <c r="J76" s="2"/>
      <c r="K76" s="2"/>
      <c r="L76" s="2"/>
      <c r="M76" s="2"/>
      <c r="N76" s="2"/>
      <c r="O76" s="2"/>
      <c r="P76" s="2"/>
    </row>
    <row r="77" spans="1:16" x14ac:dyDescent="0.35">
      <c r="A77" s="2"/>
      <c r="B77" s="2"/>
      <c r="C77" s="2"/>
      <c r="D77" s="2"/>
      <c r="E77" s="2"/>
      <c r="F77" s="2"/>
      <c r="G77" s="2"/>
      <c r="H77" s="2"/>
      <c r="I77" s="2"/>
      <c r="J77" s="2"/>
      <c r="K77" s="2"/>
      <c r="L77" s="2"/>
      <c r="M77" s="2"/>
      <c r="N77" s="2"/>
      <c r="O77" s="2"/>
      <c r="P77" s="2"/>
    </row>
    <row r="78" spans="1:16" x14ac:dyDescent="0.35">
      <c r="A78" s="2"/>
      <c r="B78" s="2"/>
      <c r="C78" s="2"/>
      <c r="D78" s="2"/>
      <c r="E78" s="2"/>
      <c r="F78" s="2"/>
      <c r="G78" s="2"/>
      <c r="H78" s="2"/>
      <c r="I78" s="2"/>
      <c r="J78" s="2"/>
      <c r="K78" s="2"/>
      <c r="L78" s="2"/>
      <c r="M78" s="2"/>
      <c r="N78" s="2"/>
      <c r="O78" s="2"/>
      <c r="P78" s="2"/>
    </row>
    <row r="79" spans="1:16" x14ac:dyDescent="0.35">
      <c r="A79" s="2"/>
      <c r="B79" s="2"/>
      <c r="C79" s="2"/>
      <c r="D79" s="2"/>
      <c r="E79" s="2"/>
      <c r="F79" s="2"/>
      <c r="G79" s="2"/>
      <c r="H79" s="2"/>
      <c r="I79" s="2"/>
      <c r="J79" s="2"/>
      <c r="K79" s="2"/>
      <c r="L79" s="2"/>
      <c r="M79" s="2"/>
      <c r="N79" s="2"/>
      <c r="O79" s="2"/>
      <c r="P79" s="2"/>
    </row>
    <row r="80" spans="1:16" x14ac:dyDescent="0.35">
      <c r="A80" s="2"/>
      <c r="B80" s="2"/>
      <c r="C80" s="2"/>
      <c r="D80" s="2"/>
      <c r="E80" s="2"/>
      <c r="F80" s="2"/>
      <c r="G80" s="2"/>
      <c r="H80" s="2"/>
      <c r="I80" s="2"/>
      <c r="J80" s="2"/>
      <c r="K80" s="2"/>
      <c r="L80" s="2"/>
      <c r="M80" s="2"/>
      <c r="N80" s="2"/>
      <c r="O80" s="2"/>
      <c r="P80" s="2"/>
    </row>
    <row r="81" spans="1:16" x14ac:dyDescent="0.35">
      <c r="A81" s="2"/>
      <c r="B81" s="2"/>
      <c r="C81" s="2"/>
      <c r="D81" s="2"/>
      <c r="E81" s="2"/>
      <c r="F81" s="2"/>
      <c r="G81" s="2"/>
      <c r="H81" s="2"/>
      <c r="I81" s="2"/>
      <c r="J81" s="2"/>
      <c r="K81" s="2"/>
      <c r="L81" s="2"/>
      <c r="M81" s="2"/>
      <c r="N81" s="2"/>
      <c r="O81" s="2"/>
      <c r="P81" s="2"/>
    </row>
    <row r="82" spans="1:16" x14ac:dyDescent="0.35">
      <c r="A82" s="2"/>
      <c r="B82" s="2"/>
      <c r="C82" s="2"/>
      <c r="D82" s="2"/>
      <c r="E82" s="2"/>
      <c r="F82" s="2"/>
      <c r="G82" s="2"/>
      <c r="H82" s="2"/>
      <c r="I82" s="2"/>
      <c r="J82" s="2"/>
      <c r="K82" s="2"/>
      <c r="L82" s="2"/>
      <c r="M82" s="2"/>
      <c r="N82" s="2"/>
      <c r="O82" s="2"/>
      <c r="P82" s="2"/>
    </row>
    <row r="83" spans="1:16" x14ac:dyDescent="0.35">
      <c r="A83" s="2"/>
      <c r="B83" s="2"/>
      <c r="C83" s="2"/>
      <c r="D83" s="2"/>
      <c r="E83" s="2"/>
      <c r="F83" s="2"/>
      <c r="G83" s="2"/>
      <c r="H83" s="2"/>
      <c r="I83" s="2"/>
      <c r="J83" s="2"/>
      <c r="K83" s="2"/>
      <c r="L83" s="2"/>
      <c r="M83" s="2"/>
      <c r="N83" s="2"/>
      <c r="O83" s="2"/>
      <c r="P83" s="2"/>
    </row>
    <row r="84" spans="1:16" x14ac:dyDescent="0.35">
      <c r="A84" s="2"/>
      <c r="B84" s="2"/>
      <c r="C84" s="2"/>
      <c r="D84" s="2"/>
      <c r="E84" s="2"/>
      <c r="F84" s="2"/>
      <c r="G84" s="2"/>
      <c r="H84" s="2"/>
      <c r="I84" s="2"/>
      <c r="J84" s="2"/>
      <c r="K84" s="2"/>
      <c r="L84" s="2"/>
      <c r="M84" s="2"/>
      <c r="N84" s="2"/>
      <c r="O84" s="2"/>
      <c r="P84" s="2"/>
    </row>
    <row r="85" spans="1:16" x14ac:dyDescent="0.35">
      <c r="A85" s="2"/>
      <c r="B85" s="2"/>
      <c r="C85" s="2"/>
      <c r="D85" s="2"/>
      <c r="E85" s="2"/>
      <c r="F85" s="2"/>
      <c r="G85" s="2"/>
      <c r="H85" s="2"/>
      <c r="I85" s="2"/>
      <c r="J85" s="2"/>
      <c r="K85" s="2"/>
      <c r="L85" s="2"/>
      <c r="M85" s="2"/>
      <c r="N85" s="2"/>
      <c r="O85" s="2"/>
      <c r="P85" s="2"/>
    </row>
    <row r="86" spans="1:16" x14ac:dyDescent="0.35">
      <c r="A86" s="2"/>
      <c r="B86" s="2"/>
      <c r="C86" s="2"/>
      <c r="D86" s="2"/>
      <c r="E86" s="2"/>
      <c r="F86" s="2"/>
      <c r="G86" s="2"/>
      <c r="H86" s="2"/>
      <c r="I86" s="2"/>
      <c r="J86" s="2"/>
      <c r="K86" s="2"/>
      <c r="L86" s="2"/>
      <c r="M86" s="2"/>
      <c r="N86" s="2"/>
      <c r="O86" s="2"/>
      <c r="P86" s="2"/>
    </row>
    <row r="87" spans="1:16" x14ac:dyDescent="0.35">
      <c r="A87" s="2"/>
      <c r="B87" s="2"/>
      <c r="C87" s="2"/>
      <c r="D87" s="2"/>
      <c r="E87" s="2"/>
      <c r="F87" s="2"/>
      <c r="G87" s="2"/>
      <c r="H87" s="2"/>
      <c r="I87" s="2"/>
      <c r="J87" s="2"/>
      <c r="K87" s="2"/>
      <c r="L87" s="2"/>
      <c r="M87" s="2"/>
      <c r="N87" s="2"/>
      <c r="O87" s="2"/>
      <c r="P87" s="2"/>
    </row>
    <row r="88" spans="1:16" x14ac:dyDescent="0.35">
      <c r="A88" s="2"/>
      <c r="B88" s="2"/>
      <c r="C88" s="2"/>
      <c r="D88" s="2"/>
      <c r="E88" s="2"/>
      <c r="F88" s="2"/>
      <c r="G88" s="2"/>
      <c r="H88" s="2"/>
      <c r="I88" s="2"/>
      <c r="J88" s="2"/>
      <c r="K88" s="2"/>
      <c r="L88" s="2"/>
      <c r="M88" s="2"/>
      <c r="N88" s="2"/>
      <c r="O88" s="2"/>
      <c r="P88" s="2"/>
    </row>
    <row r="89" spans="1:16" x14ac:dyDescent="0.35">
      <c r="A89" s="2"/>
      <c r="B89" s="2"/>
      <c r="C89" s="2"/>
      <c r="D89" s="2"/>
      <c r="E89" s="2"/>
      <c r="F89" s="2"/>
      <c r="G89" s="2"/>
      <c r="H89" s="2"/>
      <c r="I89" s="2"/>
      <c r="J89" s="2"/>
      <c r="K89" s="2"/>
      <c r="L89" s="2"/>
      <c r="M89" s="2"/>
      <c r="N89" s="2"/>
      <c r="O89" s="2"/>
      <c r="P89" s="2"/>
    </row>
    <row r="90" spans="1:16" x14ac:dyDescent="0.35">
      <c r="A90" s="2"/>
      <c r="B90" s="2"/>
      <c r="C90" s="2"/>
      <c r="D90" s="2"/>
      <c r="E90" s="2"/>
      <c r="F90" s="2"/>
      <c r="G90" s="2"/>
      <c r="H90" s="2"/>
      <c r="I90" s="2"/>
      <c r="J90" s="2"/>
      <c r="K90" s="2"/>
      <c r="L90" s="2"/>
      <c r="M90" s="2"/>
      <c r="N90" s="2"/>
      <c r="O90" s="2"/>
      <c r="P90" s="2"/>
    </row>
    <row r="91" spans="1:16" x14ac:dyDescent="0.35">
      <c r="A91" s="2"/>
      <c r="B91" s="2"/>
      <c r="C91" s="2"/>
      <c r="D91" s="2"/>
      <c r="E91" s="2"/>
      <c r="F91" s="2"/>
      <c r="G91" s="2"/>
      <c r="H91" s="2"/>
      <c r="I91" s="2"/>
      <c r="J91" s="2"/>
      <c r="K91" s="2"/>
      <c r="L91" s="2"/>
      <c r="M91" s="2"/>
      <c r="N91" s="2"/>
      <c r="O91" s="2"/>
      <c r="P91" s="2"/>
    </row>
    <row r="92" spans="1:16" x14ac:dyDescent="0.35">
      <c r="A92" s="2"/>
      <c r="B92" s="2"/>
      <c r="C92" s="2"/>
      <c r="D92" s="2"/>
      <c r="E92" s="2"/>
      <c r="F92" s="2"/>
      <c r="G92" s="2"/>
      <c r="H92" s="2"/>
      <c r="I92" s="2"/>
      <c r="J92" s="2"/>
      <c r="K92" s="2"/>
      <c r="L92" s="2"/>
      <c r="M92" s="2"/>
      <c r="N92" s="2"/>
      <c r="O92" s="2"/>
      <c r="P92" s="2"/>
    </row>
    <row r="93" spans="1:16" x14ac:dyDescent="0.35">
      <c r="A93" s="2"/>
      <c r="B93" s="2"/>
      <c r="C93" s="2"/>
      <c r="D93" s="2"/>
      <c r="E93" s="2"/>
      <c r="F93" s="2"/>
      <c r="G93" s="2"/>
      <c r="H93" s="2"/>
      <c r="I93" s="2"/>
      <c r="J93" s="2"/>
      <c r="K93" s="2"/>
      <c r="L93" s="2"/>
      <c r="M93" s="2"/>
      <c r="N93" s="2"/>
      <c r="O93" s="2"/>
      <c r="P93" s="2"/>
    </row>
    <row r="94" spans="1:16" x14ac:dyDescent="0.35">
      <c r="A94" s="2"/>
      <c r="B94" s="2"/>
      <c r="C94" s="2"/>
      <c r="D94" s="2"/>
      <c r="E94" s="2"/>
      <c r="F94" s="2"/>
      <c r="G94" s="2"/>
      <c r="H94" s="2"/>
      <c r="I94" s="2"/>
      <c r="J94" s="2"/>
      <c r="K94" s="2"/>
      <c r="L94" s="2"/>
      <c r="M94" s="2"/>
      <c r="N94" s="2"/>
      <c r="O94" s="2"/>
      <c r="P94" s="2"/>
    </row>
    <row r="95" spans="1:16" x14ac:dyDescent="0.35">
      <c r="A95" s="2"/>
      <c r="B95" s="2"/>
      <c r="C95" s="2"/>
      <c r="D95" s="2"/>
      <c r="E95" s="2"/>
      <c r="F95" s="2"/>
      <c r="G95" s="2"/>
      <c r="H95" s="2"/>
      <c r="I95" s="2"/>
      <c r="J95" s="2"/>
      <c r="K95" s="2"/>
      <c r="L95" s="2"/>
      <c r="M95" s="2"/>
      <c r="N95" s="2"/>
      <c r="O95" s="2"/>
      <c r="P95" s="2"/>
    </row>
    <row r="96" spans="1:16" x14ac:dyDescent="0.35">
      <c r="A96" s="2"/>
      <c r="B96" s="2"/>
      <c r="C96" s="2"/>
      <c r="D96" s="2"/>
      <c r="E96" s="2"/>
      <c r="F96" s="2"/>
      <c r="G96" s="2"/>
      <c r="H96" s="2"/>
      <c r="I96" s="2"/>
      <c r="J96" s="2"/>
      <c r="K96" s="2"/>
      <c r="L96" s="2"/>
      <c r="M96" s="2"/>
      <c r="N96" s="2"/>
      <c r="O96" s="2"/>
      <c r="P96" s="2"/>
    </row>
    <row r="97" spans="1:16" x14ac:dyDescent="0.35">
      <c r="A97" s="2"/>
      <c r="B97" s="2"/>
      <c r="C97" s="2"/>
      <c r="D97" s="2"/>
      <c r="E97" s="2"/>
      <c r="F97" s="2"/>
      <c r="G97" s="2"/>
      <c r="H97" s="2"/>
      <c r="I97" s="2"/>
      <c r="J97" s="2"/>
      <c r="K97" s="2"/>
      <c r="L97" s="2"/>
      <c r="M97" s="2"/>
      <c r="N97" s="2"/>
      <c r="O97" s="2"/>
      <c r="P97" s="2"/>
    </row>
    <row r="98" spans="1:16" x14ac:dyDescent="0.35">
      <c r="A98" s="2"/>
      <c r="B98" s="2"/>
      <c r="C98" s="2"/>
      <c r="D98" s="2"/>
      <c r="E98" s="2"/>
      <c r="F98" s="2"/>
      <c r="G98" s="2"/>
      <c r="H98" s="2"/>
      <c r="I98" s="2"/>
      <c r="J98" s="2"/>
      <c r="K98" s="2"/>
      <c r="L98" s="2"/>
      <c r="M98" s="2"/>
      <c r="N98" s="226" t="s">
        <v>452</v>
      </c>
      <c r="O98" s="226"/>
      <c r="P98" s="226"/>
    </row>
    <row r="99" spans="1:16" x14ac:dyDescent="0.35">
      <c r="A99" s="228" t="s">
        <v>446</v>
      </c>
      <c r="B99" s="229"/>
      <c r="C99" s="229"/>
      <c r="D99" s="229"/>
      <c r="E99" s="229"/>
      <c r="F99" s="229"/>
      <c r="G99" s="229"/>
      <c r="H99" s="229"/>
      <c r="I99" s="229"/>
      <c r="J99" s="229"/>
      <c r="K99" s="229"/>
      <c r="L99" s="229"/>
      <c r="M99" s="229"/>
      <c r="N99" s="229"/>
      <c r="O99" s="229"/>
      <c r="P99" s="230"/>
    </row>
    <row r="100" spans="1:16" x14ac:dyDescent="0.35">
      <c r="A100" s="231"/>
      <c r="B100" s="232"/>
      <c r="C100" s="232"/>
      <c r="D100" s="232"/>
      <c r="E100" s="232"/>
      <c r="F100" s="232"/>
      <c r="G100" s="232"/>
      <c r="H100" s="232"/>
      <c r="I100" s="232"/>
      <c r="J100" s="232"/>
      <c r="K100" s="232"/>
      <c r="L100" s="232"/>
      <c r="M100" s="232"/>
      <c r="N100" s="232"/>
      <c r="O100" s="232"/>
      <c r="P100" s="233"/>
    </row>
    <row r="101" spans="1:16" x14ac:dyDescent="0.35">
      <c r="A101" s="2"/>
      <c r="B101" s="2"/>
      <c r="C101" s="2"/>
      <c r="D101" s="2"/>
      <c r="E101" s="2"/>
      <c r="F101" s="2"/>
      <c r="G101" s="2"/>
      <c r="H101" s="2"/>
      <c r="I101" s="2"/>
      <c r="J101" s="2"/>
      <c r="K101" s="2"/>
      <c r="L101" s="2"/>
      <c r="M101" s="2"/>
      <c r="N101" s="2"/>
      <c r="O101" s="2"/>
      <c r="P101" s="2"/>
    </row>
    <row r="102" spans="1:16" ht="15" thickBot="1" x14ac:dyDescent="0.4">
      <c r="A102" s="2"/>
      <c r="B102" s="239" t="s">
        <v>447</v>
      </c>
      <c r="C102" s="239"/>
      <c r="D102" s="47"/>
      <c r="E102" s="239" t="s">
        <v>381</v>
      </c>
      <c r="F102" s="239"/>
      <c r="G102" s="47"/>
      <c r="H102" s="239" t="s">
        <v>382</v>
      </c>
      <c r="I102" s="239"/>
      <c r="J102" s="47"/>
      <c r="K102" s="239" t="s">
        <v>383</v>
      </c>
      <c r="L102" s="239"/>
      <c r="M102" s="47"/>
      <c r="N102" s="239" t="s">
        <v>447</v>
      </c>
      <c r="O102" s="239"/>
      <c r="P102" s="2"/>
    </row>
    <row r="103" spans="1:16" x14ac:dyDescent="0.35">
      <c r="A103" s="2"/>
      <c r="B103" s="143"/>
      <c r="C103" s="143"/>
      <c r="D103" s="34"/>
      <c r="E103" s="34"/>
      <c r="F103" s="34"/>
      <c r="G103" s="34"/>
      <c r="H103" s="34"/>
      <c r="I103" s="34"/>
      <c r="J103" s="34"/>
      <c r="K103" s="34"/>
      <c r="L103" s="34"/>
      <c r="M103" s="34"/>
      <c r="N103" s="34"/>
      <c r="O103" s="34"/>
      <c r="P103" s="2"/>
    </row>
    <row r="104" spans="1:16" x14ac:dyDescent="0.35">
      <c r="A104" s="2"/>
      <c r="B104" s="227">
        <v>0</v>
      </c>
      <c r="C104" s="227"/>
      <c r="D104" s="48"/>
      <c r="E104" s="227">
        <v>20</v>
      </c>
      <c r="F104" s="227"/>
      <c r="G104" s="48"/>
      <c r="H104" s="227">
        <v>26</v>
      </c>
      <c r="I104" s="227"/>
      <c r="J104" s="48"/>
      <c r="K104" s="227">
        <v>29</v>
      </c>
      <c r="L104" s="227"/>
      <c r="M104" s="48"/>
      <c r="N104" s="227">
        <v>0</v>
      </c>
      <c r="O104" s="227"/>
      <c r="P104" s="2"/>
    </row>
    <row r="105" spans="1:16" x14ac:dyDescent="0.35">
      <c r="A105" s="2"/>
      <c r="B105" s="235">
        <v>2</v>
      </c>
      <c r="C105" s="235"/>
      <c r="D105" s="49"/>
      <c r="E105" s="235">
        <v>20</v>
      </c>
      <c r="F105" s="235"/>
      <c r="G105" s="49"/>
      <c r="H105" s="235">
        <v>27</v>
      </c>
      <c r="I105" s="235"/>
      <c r="J105" s="49"/>
      <c r="K105" s="235">
        <v>31</v>
      </c>
      <c r="L105" s="235"/>
      <c r="M105" s="49"/>
      <c r="N105" s="235">
        <v>2</v>
      </c>
      <c r="O105" s="235"/>
      <c r="P105" s="2"/>
    </row>
    <row r="106" spans="1:16" x14ac:dyDescent="0.35">
      <c r="A106" s="2"/>
      <c r="B106" s="227">
        <v>4</v>
      </c>
      <c r="C106" s="227"/>
      <c r="D106" s="48"/>
      <c r="E106" s="227">
        <v>21</v>
      </c>
      <c r="F106" s="227"/>
      <c r="G106" s="48"/>
      <c r="H106" s="227">
        <v>30</v>
      </c>
      <c r="I106" s="227"/>
      <c r="J106" s="48"/>
      <c r="K106" s="227">
        <v>34</v>
      </c>
      <c r="L106" s="227"/>
      <c r="M106" s="48"/>
      <c r="N106" s="227">
        <v>4</v>
      </c>
      <c r="O106" s="227"/>
      <c r="P106" s="2"/>
    </row>
    <row r="107" spans="1:16" x14ac:dyDescent="0.35">
      <c r="A107" s="2"/>
      <c r="B107" s="237">
        <v>6</v>
      </c>
      <c r="C107" s="237"/>
      <c r="D107" s="49"/>
      <c r="E107" s="235">
        <v>23</v>
      </c>
      <c r="F107" s="235"/>
      <c r="G107" s="49"/>
      <c r="H107" s="235">
        <v>32</v>
      </c>
      <c r="I107" s="235"/>
      <c r="J107" s="49"/>
      <c r="K107" s="235">
        <v>37</v>
      </c>
      <c r="L107" s="235"/>
      <c r="M107" s="49"/>
      <c r="N107" s="237">
        <v>6</v>
      </c>
      <c r="O107" s="237"/>
      <c r="P107" s="2"/>
    </row>
    <row r="108" spans="1:16" x14ac:dyDescent="0.35">
      <c r="A108" s="2"/>
      <c r="B108" s="236">
        <v>8</v>
      </c>
      <c r="C108" s="236"/>
      <c r="D108" s="48"/>
      <c r="E108" s="227">
        <v>25</v>
      </c>
      <c r="F108" s="227"/>
      <c r="G108" s="48"/>
      <c r="H108" s="227">
        <v>35</v>
      </c>
      <c r="I108" s="227"/>
      <c r="J108" s="48"/>
      <c r="K108" s="227">
        <v>41</v>
      </c>
      <c r="L108" s="227"/>
      <c r="M108" s="48"/>
      <c r="N108" s="236">
        <v>8</v>
      </c>
      <c r="O108" s="236"/>
      <c r="P108" s="2"/>
    </row>
    <row r="109" spans="1:16" x14ac:dyDescent="0.35">
      <c r="A109" s="2"/>
      <c r="B109" s="237">
        <v>10</v>
      </c>
      <c r="C109" s="237"/>
      <c r="D109" s="49"/>
      <c r="E109" s="235">
        <v>27</v>
      </c>
      <c r="F109" s="235"/>
      <c r="G109" s="49"/>
      <c r="H109" s="235">
        <v>38</v>
      </c>
      <c r="I109" s="235"/>
      <c r="J109" s="49"/>
      <c r="K109" s="235">
        <v>44</v>
      </c>
      <c r="L109" s="235"/>
      <c r="M109" s="49"/>
      <c r="N109" s="237">
        <v>10</v>
      </c>
      <c r="O109" s="237"/>
      <c r="P109" s="2"/>
    </row>
    <row r="110" spans="1:16" x14ac:dyDescent="0.35">
      <c r="A110" s="2"/>
      <c r="B110" s="236">
        <v>12</v>
      </c>
      <c r="C110" s="236"/>
      <c r="D110" s="48"/>
      <c r="E110" s="227">
        <v>28</v>
      </c>
      <c r="F110" s="227"/>
      <c r="G110" s="48"/>
      <c r="H110" s="227">
        <v>41</v>
      </c>
      <c r="I110" s="227"/>
      <c r="J110" s="48"/>
      <c r="K110" s="227">
        <v>47</v>
      </c>
      <c r="L110" s="227"/>
      <c r="M110" s="48"/>
      <c r="N110" s="236">
        <v>12</v>
      </c>
      <c r="O110" s="236"/>
      <c r="P110" s="2"/>
    </row>
    <row r="111" spans="1:16" x14ac:dyDescent="0.35">
      <c r="A111" s="2"/>
      <c r="B111" s="237">
        <v>14</v>
      </c>
      <c r="C111" s="237"/>
      <c r="D111" s="49"/>
      <c r="E111" s="235">
        <v>30</v>
      </c>
      <c r="F111" s="235"/>
      <c r="G111" s="49"/>
      <c r="H111" s="235">
        <v>44</v>
      </c>
      <c r="I111" s="235"/>
      <c r="J111" s="49"/>
      <c r="K111" s="235">
        <v>50</v>
      </c>
      <c r="L111" s="235"/>
      <c r="M111" s="49"/>
      <c r="N111" s="237">
        <v>14</v>
      </c>
      <c r="O111" s="237"/>
      <c r="P111" s="2"/>
    </row>
    <row r="112" spans="1:16" x14ac:dyDescent="0.35">
      <c r="A112" s="2"/>
      <c r="B112" s="236">
        <v>16</v>
      </c>
      <c r="C112" s="236"/>
      <c r="D112" s="48"/>
      <c r="E112" s="227">
        <v>32</v>
      </c>
      <c r="F112" s="227"/>
      <c r="G112" s="48"/>
      <c r="H112" s="227">
        <v>47</v>
      </c>
      <c r="I112" s="227"/>
      <c r="J112" s="48"/>
      <c r="K112" s="227">
        <v>53</v>
      </c>
      <c r="L112" s="227"/>
      <c r="M112" s="48"/>
      <c r="N112" s="236">
        <v>16</v>
      </c>
      <c r="O112" s="236"/>
      <c r="P112" s="2"/>
    </row>
    <row r="113" spans="1:16" x14ac:dyDescent="0.35">
      <c r="A113" s="2"/>
      <c r="B113" s="237">
        <v>18</v>
      </c>
      <c r="C113" s="237"/>
      <c r="D113" s="49"/>
      <c r="E113" s="235">
        <v>33</v>
      </c>
      <c r="F113" s="235"/>
      <c r="G113" s="49"/>
      <c r="H113" s="235">
        <v>49</v>
      </c>
      <c r="I113" s="235"/>
      <c r="J113" s="49"/>
      <c r="K113" s="235">
        <v>57</v>
      </c>
      <c r="L113" s="235"/>
      <c r="M113" s="49"/>
      <c r="N113" s="237">
        <v>18</v>
      </c>
      <c r="O113" s="237"/>
      <c r="P113" s="2"/>
    </row>
    <row r="114" spans="1:16" x14ac:dyDescent="0.35">
      <c r="A114" s="2"/>
      <c r="B114" s="236">
        <v>20</v>
      </c>
      <c r="C114" s="236"/>
      <c r="D114" s="48"/>
      <c r="E114" s="227">
        <v>35</v>
      </c>
      <c r="F114" s="227"/>
      <c r="G114" s="48"/>
      <c r="H114" s="227">
        <v>52</v>
      </c>
      <c r="I114" s="227"/>
      <c r="J114" s="48"/>
      <c r="K114" s="227">
        <v>60</v>
      </c>
      <c r="L114" s="227"/>
      <c r="M114" s="48"/>
      <c r="N114" s="236">
        <v>20</v>
      </c>
      <c r="O114" s="236"/>
      <c r="P114" s="2"/>
    </row>
    <row r="115" spans="1:16" x14ac:dyDescent="0.35">
      <c r="A115" s="2"/>
      <c r="B115" s="237">
        <v>22</v>
      </c>
      <c r="C115" s="237"/>
      <c r="D115" s="49"/>
      <c r="E115" s="235">
        <v>37</v>
      </c>
      <c r="F115" s="235"/>
      <c r="G115" s="49"/>
      <c r="H115" s="235">
        <v>55</v>
      </c>
      <c r="I115" s="235"/>
      <c r="J115" s="49"/>
      <c r="K115" s="235">
        <v>63</v>
      </c>
      <c r="L115" s="235"/>
      <c r="M115" s="49"/>
      <c r="N115" s="237">
        <v>22</v>
      </c>
      <c r="O115" s="237"/>
      <c r="P115" s="2"/>
    </row>
    <row r="116" spans="1:16" x14ac:dyDescent="0.35">
      <c r="A116" s="2"/>
      <c r="B116" s="236">
        <v>24</v>
      </c>
      <c r="C116" s="236"/>
      <c r="D116" s="48"/>
      <c r="E116" s="227">
        <v>39</v>
      </c>
      <c r="F116" s="227"/>
      <c r="G116" s="48"/>
      <c r="H116" s="227">
        <v>58</v>
      </c>
      <c r="I116" s="227"/>
      <c r="J116" s="48"/>
      <c r="K116" s="227">
        <v>66</v>
      </c>
      <c r="L116" s="227"/>
      <c r="M116" s="48"/>
      <c r="N116" s="236">
        <v>24</v>
      </c>
      <c r="O116" s="236"/>
      <c r="P116" s="2"/>
    </row>
    <row r="117" spans="1:16" x14ac:dyDescent="0.35">
      <c r="A117" s="2"/>
      <c r="B117" s="237">
        <v>26</v>
      </c>
      <c r="C117" s="237"/>
      <c r="D117" s="49"/>
      <c r="E117" s="235">
        <v>40</v>
      </c>
      <c r="F117" s="235"/>
      <c r="G117" s="49"/>
      <c r="H117" s="235">
        <v>61</v>
      </c>
      <c r="I117" s="235"/>
      <c r="J117" s="49"/>
      <c r="K117" s="235">
        <v>68</v>
      </c>
      <c r="L117" s="235"/>
      <c r="M117" s="49"/>
      <c r="N117" s="237">
        <v>26</v>
      </c>
      <c r="O117" s="237"/>
      <c r="P117" s="2"/>
    </row>
    <row r="118" spans="1:16" x14ac:dyDescent="0.35">
      <c r="A118" s="2"/>
      <c r="B118" s="236">
        <v>28</v>
      </c>
      <c r="C118" s="236"/>
      <c r="D118" s="48"/>
      <c r="E118" s="227">
        <v>42</v>
      </c>
      <c r="F118" s="227"/>
      <c r="G118" s="48"/>
      <c r="H118" s="227">
        <v>63</v>
      </c>
      <c r="I118" s="227"/>
      <c r="J118" s="48"/>
      <c r="K118" s="227"/>
      <c r="L118" s="227"/>
      <c r="M118" s="48"/>
      <c r="N118" s="236">
        <v>28</v>
      </c>
      <c r="O118" s="236"/>
      <c r="P118" s="2"/>
    </row>
    <row r="119" spans="1:16" x14ac:dyDescent="0.35">
      <c r="A119" s="2"/>
      <c r="B119" s="237">
        <v>30</v>
      </c>
      <c r="C119" s="237"/>
      <c r="D119" s="49"/>
      <c r="E119" s="235">
        <v>44</v>
      </c>
      <c r="F119" s="235"/>
      <c r="G119" s="49"/>
      <c r="H119" s="235">
        <v>66</v>
      </c>
      <c r="I119" s="235"/>
      <c r="J119" s="49"/>
      <c r="K119" s="235"/>
      <c r="L119" s="235"/>
      <c r="M119" s="49"/>
      <c r="N119" s="237">
        <v>30</v>
      </c>
      <c r="O119" s="237"/>
      <c r="P119" s="2"/>
    </row>
    <row r="120" spans="1:16" x14ac:dyDescent="0.35">
      <c r="A120" s="2"/>
      <c r="B120" s="236">
        <v>32</v>
      </c>
      <c r="C120" s="236"/>
      <c r="D120" s="48"/>
      <c r="E120" s="227">
        <v>45</v>
      </c>
      <c r="F120" s="227"/>
      <c r="G120" s="48"/>
      <c r="H120" s="227"/>
      <c r="I120" s="227"/>
      <c r="J120" s="48"/>
      <c r="K120" s="227"/>
      <c r="L120" s="227"/>
      <c r="M120" s="48"/>
      <c r="N120" s="236">
        <v>32</v>
      </c>
      <c r="O120" s="236"/>
      <c r="P120" s="2"/>
    </row>
    <row r="121" spans="1:16" x14ac:dyDescent="0.35">
      <c r="A121" s="2"/>
      <c r="B121" s="237">
        <v>34</v>
      </c>
      <c r="C121" s="237"/>
      <c r="D121" s="49"/>
      <c r="E121" s="235">
        <v>47</v>
      </c>
      <c r="F121" s="235"/>
      <c r="G121" s="49"/>
      <c r="H121" s="235"/>
      <c r="I121" s="235"/>
      <c r="J121" s="49"/>
      <c r="K121" s="235"/>
      <c r="L121" s="235"/>
      <c r="M121" s="49"/>
      <c r="N121" s="237">
        <v>34</v>
      </c>
      <c r="O121" s="237"/>
      <c r="P121" s="2"/>
    </row>
    <row r="122" spans="1:16" x14ac:dyDescent="0.35">
      <c r="A122" s="2"/>
      <c r="B122" s="236">
        <v>36</v>
      </c>
      <c r="C122" s="236"/>
      <c r="D122" s="48"/>
      <c r="E122" s="227">
        <v>49</v>
      </c>
      <c r="F122" s="227"/>
      <c r="G122" s="48"/>
      <c r="H122" s="227"/>
      <c r="I122" s="227"/>
      <c r="J122" s="48"/>
      <c r="K122" s="227"/>
      <c r="L122" s="227"/>
      <c r="M122" s="48"/>
      <c r="N122" s="236">
        <v>36</v>
      </c>
      <c r="O122" s="236"/>
      <c r="P122" s="2"/>
    </row>
    <row r="123" spans="1:16" x14ac:dyDescent="0.35">
      <c r="A123" s="2"/>
      <c r="B123" s="237">
        <v>38</v>
      </c>
      <c r="C123" s="237"/>
      <c r="D123" s="49"/>
      <c r="E123" s="235">
        <v>50</v>
      </c>
      <c r="F123" s="235"/>
      <c r="G123" s="49"/>
      <c r="H123" s="235"/>
      <c r="I123" s="235"/>
      <c r="J123" s="49"/>
      <c r="K123" s="235"/>
      <c r="L123" s="235"/>
      <c r="M123" s="49"/>
      <c r="N123" s="237">
        <v>38</v>
      </c>
      <c r="O123" s="237"/>
      <c r="P123" s="2"/>
    </row>
    <row r="124" spans="1:16" x14ac:dyDescent="0.35">
      <c r="A124" s="2"/>
      <c r="B124" s="236">
        <v>40</v>
      </c>
      <c r="C124" s="236"/>
      <c r="D124" s="48"/>
      <c r="E124" s="227">
        <v>52</v>
      </c>
      <c r="F124" s="227"/>
      <c r="G124" s="48"/>
      <c r="H124" s="227"/>
      <c r="I124" s="227"/>
      <c r="J124" s="48"/>
      <c r="K124" s="227"/>
      <c r="L124" s="227"/>
      <c r="M124" s="48"/>
      <c r="N124" s="236">
        <v>40</v>
      </c>
      <c r="O124" s="236"/>
      <c r="P124" s="2"/>
    </row>
    <row r="125" spans="1:16" x14ac:dyDescent="0.35">
      <c r="A125" s="2"/>
      <c r="B125" s="237">
        <v>42</v>
      </c>
      <c r="C125" s="237"/>
      <c r="D125" s="49"/>
      <c r="E125" s="235">
        <v>54</v>
      </c>
      <c r="F125" s="235"/>
      <c r="G125" s="49"/>
      <c r="H125" s="235"/>
      <c r="I125" s="235"/>
      <c r="J125" s="49"/>
      <c r="K125" s="235"/>
      <c r="L125" s="235"/>
      <c r="M125" s="49"/>
      <c r="N125" s="237">
        <v>42</v>
      </c>
      <c r="O125" s="237"/>
      <c r="P125" s="2"/>
    </row>
    <row r="126" spans="1:16" x14ac:dyDescent="0.35">
      <c r="A126" s="2"/>
      <c r="B126" s="236">
        <v>44</v>
      </c>
      <c r="C126" s="236"/>
      <c r="D126" s="48"/>
      <c r="E126" s="227">
        <v>56</v>
      </c>
      <c r="F126" s="227"/>
      <c r="G126" s="48"/>
      <c r="H126" s="227"/>
      <c r="I126" s="227"/>
      <c r="J126" s="48"/>
      <c r="K126" s="227"/>
      <c r="L126" s="227"/>
      <c r="M126" s="48"/>
      <c r="N126" s="236">
        <v>44</v>
      </c>
      <c r="O126" s="236"/>
      <c r="P126" s="2"/>
    </row>
    <row r="127" spans="1:16" x14ac:dyDescent="0.35">
      <c r="A127" s="2"/>
      <c r="B127" s="237">
        <v>46</v>
      </c>
      <c r="C127" s="237"/>
      <c r="D127" s="49"/>
      <c r="E127" s="235">
        <v>57</v>
      </c>
      <c r="F127" s="235"/>
      <c r="G127" s="49"/>
      <c r="H127" s="235"/>
      <c r="I127" s="235"/>
      <c r="J127" s="49"/>
      <c r="K127" s="235"/>
      <c r="L127" s="235"/>
      <c r="M127" s="49"/>
      <c r="N127" s="237">
        <v>46</v>
      </c>
      <c r="O127" s="237"/>
      <c r="P127" s="2"/>
    </row>
    <row r="128" spans="1:16" x14ac:dyDescent="0.35">
      <c r="A128" s="2"/>
      <c r="B128" s="236">
        <v>48</v>
      </c>
      <c r="C128" s="236"/>
      <c r="D128" s="48"/>
      <c r="E128" s="227">
        <v>59</v>
      </c>
      <c r="F128" s="227"/>
      <c r="G128" s="48"/>
      <c r="H128" s="227"/>
      <c r="I128" s="227"/>
      <c r="J128" s="48"/>
      <c r="K128" s="227"/>
      <c r="L128" s="227"/>
      <c r="M128" s="48"/>
      <c r="N128" s="236">
        <v>48</v>
      </c>
      <c r="O128" s="236"/>
      <c r="P128" s="2"/>
    </row>
    <row r="129" spans="1:16" x14ac:dyDescent="0.35">
      <c r="A129" s="2"/>
      <c r="B129" s="237">
        <v>50</v>
      </c>
      <c r="C129" s="237"/>
      <c r="D129" s="49"/>
      <c r="E129" s="235">
        <v>61</v>
      </c>
      <c r="F129" s="235"/>
      <c r="G129" s="49"/>
      <c r="H129" s="235"/>
      <c r="I129" s="235"/>
      <c r="J129" s="49"/>
      <c r="K129" s="49"/>
      <c r="L129" s="49"/>
      <c r="M129" s="49"/>
      <c r="N129" s="237">
        <v>50</v>
      </c>
      <c r="O129" s="237"/>
      <c r="P129" s="2"/>
    </row>
    <row r="130" spans="1:16" x14ac:dyDescent="0.35">
      <c r="A130" s="2"/>
      <c r="B130" s="236">
        <v>52</v>
      </c>
      <c r="C130" s="236"/>
      <c r="D130" s="48"/>
      <c r="E130" s="227">
        <v>61</v>
      </c>
      <c r="F130" s="227"/>
      <c r="G130" s="48"/>
      <c r="H130" s="48"/>
      <c r="I130" s="48"/>
      <c r="J130" s="48"/>
      <c r="K130" s="48"/>
      <c r="L130" s="48"/>
      <c r="M130" s="48"/>
      <c r="N130" s="236">
        <v>52</v>
      </c>
      <c r="O130" s="236"/>
      <c r="P130" s="2"/>
    </row>
    <row r="131" spans="1:16" x14ac:dyDescent="0.35">
      <c r="A131" s="2"/>
      <c r="B131" s="48"/>
      <c r="C131" s="48"/>
      <c r="D131" s="48"/>
      <c r="E131" s="48"/>
      <c r="F131" s="48"/>
      <c r="G131" s="48"/>
      <c r="H131" s="48"/>
      <c r="I131" s="48"/>
      <c r="J131" s="48"/>
      <c r="K131" s="48"/>
      <c r="L131" s="48"/>
      <c r="M131" s="48"/>
      <c r="N131" s="48"/>
      <c r="O131" s="48"/>
      <c r="P131" s="2"/>
    </row>
    <row r="132" spans="1:16" x14ac:dyDescent="0.35">
      <c r="A132" s="2"/>
      <c r="B132" s="48"/>
      <c r="C132" s="48"/>
      <c r="D132" s="48"/>
      <c r="E132" s="48"/>
      <c r="F132" s="48"/>
      <c r="G132" s="48"/>
      <c r="H132" s="48"/>
      <c r="I132" s="48"/>
      <c r="J132" s="48"/>
      <c r="K132" s="48"/>
      <c r="L132" s="48"/>
      <c r="M132" s="48"/>
      <c r="N132" s="48"/>
      <c r="O132" s="48"/>
      <c r="P132" s="2"/>
    </row>
    <row r="133" spans="1:16" x14ac:dyDescent="0.35">
      <c r="A133" s="2"/>
      <c r="B133" s="2"/>
      <c r="C133" s="2"/>
      <c r="D133" s="2"/>
      <c r="E133" s="2"/>
      <c r="F133" s="2"/>
      <c r="G133" s="2"/>
      <c r="H133" s="2"/>
      <c r="I133" s="2"/>
      <c r="J133" s="2"/>
      <c r="K133" s="2"/>
      <c r="L133" s="2"/>
      <c r="M133" s="2"/>
      <c r="N133" s="2"/>
      <c r="O133" s="2"/>
      <c r="P133" s="2"/>
    </row>
    <row r="134" spans="1:16" x14ac:dyDescent="0.35">
      <c r="A134" s="2"/>
      <c r="B134" s="2"/>
      <c r="C134" s="2"/>
      <c r="D134" s="2"/>
      <c r="E134" s="2"/>
      <c r="F134" s="2"/>
      <c r="G134" s="2"/>
      <c r="H134" s="2"/>
      <c r="I134" s="2"/>
      <c r="J134" s="2"/>
      <c r="K134" s="2"/>
      <c r="L134" s="2"/>
      <c r="M134" s="2"/>
      <c r="N134" s="2"/>
      <c r="O134" s="2"/>
      <c r="P134" s="2"/>
    </row>
    <row r="135" spans="1:16" x14ac:dyDescent="0.35">
      <c r="A135" s="2"/>
      <c r="B135" s="2"/>
      <c r="C135" s="2"/>
      <c r="D135" s="2"/>
      <c r="E135" s="2"/>
      <c r="F135" s="2"/>
      <c r="G135" s="2"/>
      <c r="H135" s="2"/>
      <c r="I135" s="2"/>
      <c r="J135" s="2"/>
      <c r="K135" s="2"/>
      <c r="L135" s="2"/>
      <c r="M135" s="2"/>
      <c r="N135" s="2"/>
      <c r="O135" s="2"/>
      <c r="P135" s="2"/>
    </row>
    <row r="136" spans="1:16" x14ac:dyDescent="0.35">
      <c r="A136" s="2"/>
      <c r="B136" s="2"/>
      <c r="C136" s="2"/>
      <c r="D136" s="2"/>
      <c r="E136" s="2"/>
      <c r="F136" s="2"/>
      <c r="G136" s="2"/>
      <c r="H136" s="2"/>
      <c r="I136" s="2"/>
      <c r="J136" s="2"/>
      <c r="K136" s="2"/>
      <c r="L136" s="2"/>
      <c r="M136" s="2"/>
      <c r="N136" s="2"/>
      <c r="O136" s="2"/>
      <c r="P136" s="2"/>
    </row>
    <row r="137" spans="1:16" x14ac:dyDescent="0.35">
      <c r="A137" s="2"/>
      <c r="B137" s="2"/>
      <c r="C137" s="2"/>
      <c r="D137" s="2"/>
      <c r="E137" s="2"/>
      <c r="F137" s="2"/>
      <c r="G137" s="2"/>
      <c r="H137" s="2"/>
      <c r="I137" s="2"/>
      <c r="J137" s="2"/>
      <c r="K137" s="2"/>
      <c r="L137" s="2"/>
      <c r="M137" s="2"/>
      <c r="N137" s="2"/>
      <c r="O137" s="2"/>
      <c r="P137" s="2"/>
    </row>
    <row r="138" spans="1:16" x14ac:dyDescent="0.35">
      <c r="A138" s="2"/>
      <c r="B138" s="2"/>
      <c r="C138" s="2"/>
      <c r="D138" s="2"/>
      <c r="E138" s="2"/>
      <c r="F138" s="2"/>
      <c r="G138" s="2"/>
      <c r="H138" s="2"/>
      <c r="I138" s="2"/>
      <c r="J138" s="2"/>
      <c r="K138" s="2"/>
      <c r="L138" s="2"/>
      <c r="M138" s="2"/>
      <c r="N138" s="2"/>
      <c r="O138" s="2"/>
      <c r="P138" s="2"/>
    </row>
    <row r="139" spans="1:16" x14ac:dyDescent="0.35">
      <c r="A139" s="2"/>
      <c r="B139" s="2"/>
      <c r="C139" s="2"/>
      <c r="D139" s="2"/>
      <c r="E139" s="2"/>
      <c r="F139" s="2"/>
      <c r="G139" s="2"/>
      <c r="H139" s="2"/>
      <c r="I139" s="2"/>
      <c r="J139" s="2"/>
      <c r="K139" s="2"/>
      <c r="L139" s="2"/>
      <c r="M139" s="2"/>
      <c r="N139" s="2"/>
      <c r="O139" s="2"/>
      <c r="P139" s="2"/>
    </row>
    <row r="140" spans="1:16" x14ac:dyDescent="0.35">
      <c r="A140" s="2"/>
      <c r="B140" s="2"/>
      <c r="C140" s="2"/>
      <c r="D140" s="2"/>
      <c r="E140" s="2"/>
      <c r="F140" s="2"/>
      <c r="G140" s="2"/>
      <c r="H140" s="2"/>
      <c r="I140" s="2"/>
      <c r="J140" s="2"/>
      <c r="K140" s="2"/>
      <c r="L140" s="2"/>
      <c r="M140" s="2"/>
      <c r="N140" s="2"/>
      <c r="O140" s="2"/>
      <c r="P140" s="2"/>
    </row>
    <row r="141" spans="1:16" x14ac:dyDescent="0.35">
      <c r="A141" s="2"/>
      <c r="B141" s="2"/>
      <c r="C141" s="2"/>
      <c r="D141" s="2"/>
      <c r="E141" s="2"/>
      <c r="F141" s="2"/>
      <c r="G141" s="2"/>
      <c r="H141" s="2"/>
      <c r="I141" s="2"/>
      <c r="J141" s="2"/>
      <c r="K141" s="2"/>
      <c r="L141" s="2"/>
      <c r="M141" s="2"/>
      <c r="N141" s="2"/>
      <c r="O141" s="2"/>
      <c r="P141" s="2"/>
    </row>
    <row r="142" spans="1:16" x14ac:dyDescent="0.35">
      <c r="A142" s="2"/>
      <c r="B142" s="2"/>
      <c r="C142" s="2"/>
      <c r="D142" s="2"/>
      <c r="E142" s="2"/>
      <c r="F142" s="2"/>
      <c r="G142" s="2"/>
      <c r="H142" s="2"/>
      <c r="I142" s="2"/>
      <c r="J142" s="2"/>
      <c r="K142" s="2"/>
      <c r="L142" s="2"/>
      <c r="M142" s="2"/>
      <c r="N142" s="2"/>
      <c r="O142" s="2"/>
      <c r="P142" s="2"/>
    </row>
    <row r="143" spans="1:16" x14ac:dyDescent="0.35">
      <c r="A143" s="2"/>
      <c r="B143" s="2"/>
      <c r="C143" s="2"/>
      <c r="D143" s="2"/>
      <c r="E143" s="2"/>
      <c r="F143" s="2"/>
      <c r="G143" s="2"/>
      <c r="H143" s="2"/>
      <c r="I143" s="2"/>
      <c r="J143" s="2"/>
      <c r="K143" s="2"/>
      <c r="L143" s="2"/>
      <c r="M143" s="2"/>
      <c r="N143" s="2"/>
      <c r="O143" s="2"/>
      <c r="P143" s="2"/>
    </row>
    <row r="144" spans="1:16" x14ac:dyDescent="0.35">
      <c r="A144" s="2"/>
      <c r="B144" s="2"/>
      <c r="C144" s="2"/>
      <c r="D144" s="2"/>
      <c r="E144" s="2"/>
      <c r="F144" s="2"/>
      <c r="G144" s="2"/>
      <c r="H144" s="2"/>
      <c r="I144" s="2"/>
      <c r="J144" s="2"/>
      <c r="K144" s="2"/>
      <c r="L144" s="2"/>
      <c r="M144" s="2"/>
      <c r="N144" s="2"/>
      <c r="O144" s="2"/>
      <c r="P144" s="2"/>
    </row>
    <row r="145" spans="1:16" x14ac:dyDescent="0.35">
      <c r="A145" s="2"/>
      <c r="B145" s="2"/>
      <c r="C145" s="2"/>
      <c r="D145" s="2"/>
      <c r="E145" s="2"/>
      <c r="F145" s="2"/>
      <c r="G145" s="2"/>
      <c r="H145" s="2"/>
      <c r="I145" s="2"/>
      <c r="J145" s="2"/>
      <c r="K145" s="2"/>
      <c r="L145" s="2"/>
      <c r="M145" s="2"/>
      <c r="N145" s="2"/>
      <c r="O145" s="2"/>
      <c r="P145" s="2"/>
    </row>
    <row r="146" spans="1:16" x14ac:dyDescent="0.35">
      <c r="A146" s="2"/>
      <c r="B146" s="2"/>
      <c r="C146" s="2"/>
      <c r="D146" s="2"/>
      <c r="E146" s="2"/>
      <c r="F146" s="2"/>
      <c r="G146" s="2"/>
      <c r="H146" s="2"/>
      <c r="I146" s="2"/>
      <c r="J146" s="2"/>
      <c r="K146" s="2"/>
      <c r="L146" s="2"/>
      <c r="M146" s="2"/>
      <c r="N146" s="2"/>
      <c r="O146" s="2"/>
      <c r="P146" s="2"/>
    </row>
    <row r="147" spans="1:16" x14ac:dyDescent="0.35">
      <c r="A147" s="2"/>
      <c r="B147" s="2"/>
      <c r="C147" s="2"/>
      <c r="D147" s="2"/>
      <c r="E147" s="2"/>
      <c r="F147" s="2"/>
      <c r="G147" s="2"/>
      <c r="H147" s="2"/>
      <c r="I147" s="2"/>
      <c r="J147" s="2"/>
      <c r="K147" s="2"/>
      <c r="L147" s="2"/>
      <c r="M147" s="2"/>
      <c r="N147" s="226" t="s">
        <v>452</v>
      </c>
      <c r="O147" s="226"/>
      <c r="P147" s="226"/>
    </row>
    <row r="148" spans="1:16" x14ac:dyDescent="0.35">
      <c r="A148" s="228" t="s">
        <v>448</v>
      </c>
      <c r="B148" s="229"/>
      <c r="C148" s="229"/>
      <c r="D148" s="229"/>
      <c r="E148" s="229"/>
      <c r="F148" s="229"/>
      <c r="G148" s="229"/>
      <c r="H148" s="229"/>
      <c r="I148" s="229"/>
      <c r="J148" s="229"/>
      <c r="K148" s="229"/>
      <c r="L148" s="229"/>
      <c r="M148" s="229"/>
      <c r="N148" s="229"/>
      <c r="O148" s="229"/>
      <c r="P148" s="230"/>
    </row>
    <row r="149" spans="1:16" x14ac:dyDescent="0.35">
      <c r="A149" s="231"/>
      <c r="B149" s="232"/>
      <c r="C149" s="232"/>
      <c r="D149" s="232"/>
      <c r="E149" s="232"/>
      <c r="F149" s="232"/>
      <c r="G149" s="232"/>
      <c r="H149" s="232"/>
      <c r="I149" s="232"/>
      <c r="J149" s="232"/>
      <c r="K149" s="232"/>
      <c r="L149" s="232"/>
      <c r="M149" s="232"/>
      <c r="N149" s="232"/>
      <c r="O149" s="232"/>
      <c r="P149" s="233"/>
    </row>
    <row r="150" spans="1:16" x14ac:dyDescent="0.35">
      <c r="A150" s="2"/>
      <c r="B150" s="2"/>
      <c r="C150" s="2"/>
      <c r="D150" s="2"/>
      <c r="E150" s="2"/>
      <c r="F150" s="2"/>
      <c r="G150" s="2"/>
      <c r="H150" s="2"/>
      <c r="I150" s="2"/>
      <c r="J150" s="2"/>
      <c r="K150" s="2"/>
      <c r="L150" s="2"/>
      <c r="M150" s="2"/>
      <c r="N150" s="2"/>
      <c r="O150" s="2"/>
      <c r="P150" s="2"/>
    </row>
    <row r="151" spans="1:16" ht="15" customHeight="1" x14ac:dyDescent="0.35">
      <c r="A151" s="234"/>
      <c r="B151" s="224" t="s">
        <v>449</v>
      </c>
      <c r="C151" s="50"/>
      <c r="D151" s="2"/>
      <c r="E151" s="224" t="s">
        <v>449</v>
      </c>
      <c r="F151" s="50"/>
      <c r="G151" s="2"/>
      <c r="H151" s="224" t="s">
        <v>449</v>
      </c>
      <c r="I151" s="50"/>
      <c r="J151" s="2"/>
      <c r="K151" s="224" t="s">
        <v>449</v>
      </c>
      <c r="L151" s="50"/>
      <c r="M151" s="2"/>
      <c r="N151" s="224" t="s">
        <v>449</v>
      </c>
      <c r="O151" s="50"/>
      <c r="P151" s="2"/>
    </row>
    <row r="152" spans="1:16" ht="15" thickBot="1" x14ac:dyDescent="0.4">
      <c r="A152" s="234"/>
      <c r="B152" s="225"/>
      <c r="C152" s="51" t="s">
        <v>387</v>
      </c>
      <c r="D152" s="2"/>
      <c r="E152" s="225"/>
      <c r="F152" s="51" t="s">
        <v>387</v>
      </c>
      <c r="G152" s="2"/>
      <c r="H152" s="225"/>
      <c r="I152" s="51" t="s">
        <v>387</v>
      </c>
      <c r="J152" s="2"/>
      <c r="K152" s="225"/>
      <c r="L152" s="51" t="s">
        <v>387</v>
      </c>
      <c r="M152" s="2"/>
      <c r="N152" s="225"/>
      <c r="O152" s="51" t="s">
        <v>387</v>
      </c>
      <c r="P152" s="2" t="s">
        <v>123</v>
      </c>
    </row>
    <row r="153" spans="1:16" x14ac:dyDescent="0.35">
      <c r="A153" s="52"/>
      <c r="B153" s="53" t="s">
        <v>450</v>
      </c>
      <c r="C153" s="54">
        <v>1</v>
      </c>
      <c r="D153" s="2"/>
      <c r="E153" s="54">
        <v>139</v>
      </c>
      <c r="F153" s="54">
        <v>7</v>
      </c>
      <c r="G153" s="2"/>
      <c r="H153" s="54">
        <v>183</v>
      </c>
      <c r="I153" s="54">
        <v>32</v>
      </c>
      <c r="J153" s="2"/>
      <c r="K153" s="54">
        <v>227</v>
      </c>
      <c r="L153" s="54">
        <v>73</v>
      </c>
      <c r="M153" s="2"/>
      <c r="N153" s="55">
        <v>270</v>
      </c>
      <c r="O153" s="55">
        <v>99</v>
      </c>
      <c r="P153" s="2"/>
    </row>
    <row r="154" spans="1:16" x14ac:dyDescent="0.35">
      <c r="A154" s="56"/>
      <c r="B154" s="55">
        <v>96</v>
      </c>
      <c r="C154" s="55">
        <v>1</v>
      </c>
      <c r="D154" s="2"/>
      <c r="E154" s="55">
        <v>140</v>
      </c>
      <c r="F154" s="55">
        <v>8</v>
      </c>
      <c r="G154" s="2"/>
      <c r="H154" s="55">
        <v>184</v>
      </c>
      <c r="I154" s="55">
        <v>32</v>
      </c>
      <c r="J154" s="2"/>
      <c r="K154" s="55">
        <v>228</v>
      </c>
      <c r="L154" s="55">
        <v>74</v>
      </c>
      <c r="M154" s="2"/>
      <c r="N154" s="54">
        <v>271</v>
      </c>
      <c r="O154" s="54">
        <v>99</v>
      </c>
      <c r="P154" s="2"/>
    </row>
    <row r="155" spans="1:16" x14ac:dyDescent="0.35">
      <c r="A155" s="56"/>
      <c r="B155" s="54">
        <v>97</v>
      </c>
      <c r="C155" s="54">
        <v>1</v>
      </c>
      <c r="D155" s="2"/>
      <c r="E155" s="54">
        <v>141</v>
      </c>
      <c r="F155" s="54">
        <v>8</v>
      </c>
      <c r="G155" s="2"/>
      <c r="H155" s="54">
        <v>185</v>
      </c>
      <c r="I155" s="54">
        <v>33</v>
      </c>
      <c r="J155" s="2"/>
      <c r="K155" s="54">
        <v>229</v>
      </c>
      <c r="L155" s="54">
        <v>75</v>
      </c>
      <c r="M155" s="2"/>
      <c r="N155" s="55">
        <v>272</v>
      </c>
      <c r="O155" s="55">
        <v>99</v>
      </c>
      <c r="P155" s="2"/>
    </row>
    <row r="156" spans="1:16" x14ac:dyDescent="0.35">
      <c r="A156" s="56"/>
      <c r="B156" s="55">
        <v>98</v>
      </c>
      <c r="C156" s="55">
        <v>1</v>
      </c>
      <c r="D156" s="2"/>
      <c r="E156" s="55">
        <v>142</v>
      </c>
      <c r="F156" s="55">
        <v>8</v>
      </c>
      <c r="G156" s="2"/>
      <c r="H156" s="55">
        <v>186</v>
      </c>
      <c r="I156" s="55">
        <v>34</v>
      </c>
      <c r="J156" s="2"/>
      <c r="K156" s="55">
        <v>230</v>
      </c>
      <c r="L156" s="55">
        <v>76</v>
      </c>
      <c r="M156" s="2"/>
      <c r="N156" s="54">
        <v>273</v>
      </c>
      <c r="O156" s="54">
        <v>99</v>
      </c>
      <c r="P156" s="2"/>
    </row>
    <row r="157" spans="1:16" x14ac:dyDescent="0.35">
      <c r="A157" s="56"/>
      <c r="B157" s="54">
        <v>99</v>
      </c>
      <c r="C157" s="54">
        <v>1</v>
      </c>
      <c r="D157" s="2"/>
      <c r="E157" s="54">
        <v>143</v>
      </c>
      <c r="F157" s="54">
        <v>9</v>
      </c>
      <c r="G157" s="2"/>
      <c r="H157" s="54">
        <v>187</v>
      </c>
      <c r="I157" s="54">
        <v>35</v>
      </c>
      <c r="J157" s="2"/>
      <c r="K157" s="54">
        <v>231</v>
      </c>
      <c r="L157" s="54">
        <v>77</v>
      </c>
      <c r="M157" s="2"/>
      <c r="N157" s="55">
        <v>274</v>
      </c>
      <c r="O157" s="55">
        <v>99</v>
      </c>
      <c r="P157" s="2"/>
    </row>
    <row r="158" spans="1:16" x14ac:dyDescent="0.35">
      <c r="A158" s="56"/>
      <c r="B158" s="55">
        <v>100</v>
      </c>
      <c r="C158" s="55">
        <v>1</v>
      </c>
      <c r="D158" s="2"/>
      <c r="E158" s="55">
        <v>144</v>
      </c>
      <c r="F158" s="55">
        <v>9</v>
      </c>
      <c r="G158" s="2"/>
      <c r="H158" s="55">
        <v>188</v>
      </c>
      <c r="I158" s="55">
        <v>35</v>
      </c>
      <c r="J158" s="2"/>
      <c r="K158" s="55">
        <v>232</v>
      </c>
      <c r="L158" s="55">
        <v>78</v>
      </c>
      <c r="M158" s="2"/>
      <c r="N158" s="54">
        <v>275</v>
      </c>
      <c r="O158" s="54">
        <v>99</v>
      </c>
      <c r="P158" s="2"/>
    </row>
    <row r="159" spans="1:16" x14ac:dyDescent="0.35">
      <c r="A159" s="56"/>
      <c r="B159" s="54">
        <v>101</v>
      </c>
      <c r="C159" s="54">
        <v>1</v>
      </c>
      <c r="D159" s="2"/>
      <c r="E159" s="54">
        <v>145</v>
      </c>
      <c r="F159" s="54">
        <v>10</v>
      </c>
      <c r="G159" s="2"/>
      <c r="H159" s="54">
        <v>189</v>
      </c>
      <c r="I159" s="54">
        <v>36</v>
      </c>
      <c r="J159" s="2"/>
      <c r="K159" s="54">
        <v>233</v>
      </c>
      <c r="L159" s="54">
        <v>79</v>
      </c>
      <c r="M159" s="2"/>
      <c r="N159" s="55">
        <v>276</v>
      </c>
      <c r="O159" s="55">
        <v>99</v>
      </c>
      <c r="P159" s="2"/>
    </row>
    <row r="160" spans="1:16" x14ac:dyDescent="0.35">
      <c r="A160" s="56"/>
      <c r="B160" s="55">
        <v>102</v>
      </c>
      <c r="C160" s="55">
        <v>1</v>
      </c>
      <c r="D160" s="2"/>
      <c r="E160" s="55">
        <v>146</v>
      </c>
      <c r="F160" s="55">
        <v>10</v>
      </c>
      <c r="G160" s="2"/>
      <c r="H160" s="55">
        <v>190</v>
      </c>
      <c r="I160" s="55">
        <v>37</v>
      </c>
      <c r="J160" s="2"/>
      <c r="K160" s="55">
        <v>234</v>
      </c>
      <c r="L160" s="55">
        <v>80</v>
      </c>
      <c r="M160" s="2"/>
      <c r="N160" s="54">
        <v>277</v>
      </c>
      <c r="O160" s="54">
        <v>99</v>
      </c>
      <c r="P160" s="2"/>
    </row>
    <row r="161" spans="1:16" x14ac:dyDescent="0.35">
      <c r="A161" s="56"/>
      <c r="B161" s="54">
        <v>103</v>
      </c>
      <c r="C161" s="54">
        <v>1</v>
      </c>
      <c r="D161" s="2"/>
      <c r="E161" s="54">
        <v>147</v>
      </c>
      <c r="F161" s="54">
        <v>11</v>
      </c>
      <c r="G161" s="2"/>
      <c r="H161" s="54">
        <v>191</v>
      </c>
      <c r="I161" s="54">
        <v>38</v>
      </c>
      <c r="J161" s="2"/>
      <c r="K161" s="54">
        <v>235</v>
      </c>
      <c r="L161" s="54">
        <v>80</v>
      </c>
      <c r="M161" s="2"/>
      <c r="N161" s="55">
        <v>278</v>
      </c>
      <c r="O161" s="55">
        <v>99</v>
      </c>
      <c r="P161" s="2"/>
    </row>
    <row r="162" spans="1:16" x14ac:dyDescent="0.35">
      <c r="A162" s="56"/>
      <c r="B162" s="55">
        <v>104</v>
      </c>
      <c r="C162" s="55">
        <v>1</v>
      </c>
      <c r="D162" s="2"/>
      <c r="E162" s="55">
        <v>148</v>
      </c>
      <c r="F162" s="55">
        <v>11</v>
      </c>
      <c r="G162" s="2"/>
      <c r="H162" s="55">
        <v>192</v>
      </c>
      <c r="I162" s="55">
        <v>39</v>
      </c>
      <c r="J162" s="2"/>
      <c r="K162" s="55">
        <v>236</v>
      </c>
      <c r="L162" s="55">
        <v>81</v>
      </c>
      <c r="M162" s="2"/>
      <c r="N162" s="54">
        <v>279</v>
      </c>
      <c r="O162" s="54">
        <v>99</v>
      </c>
      <c r="P162" s="2"/>
    </row>
    <row r="163" spans="1:16" x14ac:dyDescent="0.35">
      <c r="A163" s="56"/>
      <c r="B163" s="54">
        <v>105</v>
      </c>
      <c r="C163" s="54">
        <v>1</v>
      </c>
      <c r="D163" s="2"/>
      <c r="E163" s="54">
        <v>149</v>
      </c>
      <c r="F163" s="54">
        <v>12</v>
      </c>
      <c r="G163" s="2"/>
      <c r="H163" s="54">
        <v>193</v>
      </c>
      <c r="I163" s="54">
        <v>40</v>
      </c>
      <c r="J163" s="2"/>
      <c r="K163" s="54">
        <v>237</v>
      </c>
      <c r="L163" s="54">
        <v>82</v>
      </c>
      <c r="M163" s="2"/>
      <c r="N163" s="55">
        <v>280</v>
      </c>
      <c r="O163" s="55">
        <v>99</v>
      </c>
      <c r="P163" s="2"/>
    </row>
    <row r="164" spans="1:16" x14ac:dyDescent="0.35">
      <c r="A164" s="56"/>
      <c r="B164" s="55">
        <v>106</v>
      </c>
      <c r="C164" s="55">
        <v>1</v>
      </c>
      <c r="D164" s="2"/>
      <c r="E164" s="55">
        <v>150</v>
      </c>
      <c r="F164" s="55">
        <v>12</v>
      </c>
      <c r="G164" s="2"/>
      <c r="H164" s="55">
        <v>194</v>
      </c>
      <c r="I164" s="55">
        <v>41</v>
      </c>
      <c r="J164" s="2"/>
      <c r="K164" s="55">
        <v>238</v>
      </c>
      <c r="L164" s="55">
        <v>83</v>
      </c>
      <c r="M164" s="2"/>
      <c r="N164" s="54">
        <v>281</v>
      </c>
      <c r="O164" s="54">
        <v>99</v>
      </c>
      <c r="P164" s="2"/>
    </row>
    <row r="165" spans="1:16" x14ac:dyDescent="0.35">
      <c r="A165" s="56"/>
      <c r="B165" s="54">
        <v>107</v>
      </c>
      <c r="C165" s="54">
        <v>1</v>
      </c>
      <c r="D165" s="2"/>
      <c r="E165" s="54">
        <v>151</v>
      </c>
      <c r="F165" s="54">
        <v>13</v>
      </c>
      <c r="G165" s="2"/>
      <c r="H165" s="54">
        <v>195</v>
      </c>
      <c r="I165" s="54">
        <v>42</v>
      </c>
      <c r="J165" s="2"/>
      <c r="K165" s="54">
        <v>239</v>
      </c>
      <c r="L165" s="54">
        <v>84</v>
      </c>
      <c r="M165" s="2"/>
      <c r="N165" s="55">
        <v>282</v>
      </c>
      <c r="O165" s="55">
        <v>99</v>
      </c>
      <c r="P165" s="2"/>
    </row>
    <row r="166" spans="1:16" x14ac:dyDescent="0.35">
      <c r="A166" s="56"/>
      <c r="B166" s="55">
        <v>108</v>
      </c>
      <c r="C166" s="55">
        <v>1</v>
      </c>
      <c r="D166" s="2"/>
      <c r="E166" s="55">
        <v>152</v>
      </c>
      <c r="F166" s="55">
        <v>13</v>
      </c>
      <c r="G166" s="2"/>
      <c r="H166" s="55">
        <v>196</v>
      </c>
      <c r="I166" s="55">
        <v>42</v>
      </c>
      <c r="J166" s="2"/>
      <c r="K166" s="55">
        <v>240</v>
      </c>
      <c r="L166" s="55">
        <v>85</v>
      </c>
      <c r="M166" s="2"/>
      <c r="N166" s="54">
        <v>283</v>
      </c>
      <c r="O166" s="54">
        <v>99</v>
      </c>
      <c r="P166" s="2"/>
    </row>
    <row r="167" spans="1:16" x14ac:dyDescent="0.35">
      <c r="A167" s="56"/>
      <c r="B167" s="54">
        <v>109</v>
      </c>
      <c r="C167" s="54">
        <v>1</v>
      </c>
      <c r="D167" s="2"/>
      <c r="E167" s="54">
        <v>153</v>
      </c>
      <c r="F167" s="54">
        <v>13</v>
      </c>
      <c r="G167" s="2"/>
      <c r="H167" s="54">
        <v>197</v>
      </c>
      <c r="I167" s="54">
        <v>43</v>
      </c>
      <c r="J167" s="2"/>
      <c r="K167" s="54">
        <v>241</v>
      </c>
      <c r="L167" s="54">
        <v>86</v>
      </c>
      <c r="M167" s="2"/>
      <c r="N167" s="55">
        <v>284</v>
      </c>
      <c r="O167" s="55">
        <v>99</v>
      </c>
      <c r="P167" s="2"/>
    </row>
    <row r="168" spans="1:16" x14ac:dyDescent="0.35">
      <c r="A168" s="56"/>
      <c r="B168" s="55">
        <v>110</v>
      </c>
      <c r="C168" s="55">
        <v>1</v>
      </c>
      <c r="D168" s="2"/>
      <c r="E168" s="55">
        <v>154</v>
      </c>
      <c r="F168" s="55">
        <v>14</v>
      </c>
      <c r="G168" s="2"/>
      <c r="H168" s="55">
        <v>198</v>
      </c>
      <c r="I168" s="55">
        <v>44</v>
      </c>
      <c r="J168" s="2"/>
      <c r="K168" s="55">
        <v>242</v>
      </c>
      <c r="L168" s="55">
        <v>87</v>
      </c>
      <c r="M168" s="2"/>
      <c r="N168" s="54">
        <v>285</v>
      </c>
      <c r="O168" s="54">
        <v>99</v>
      </c>
      <c r="P168" s="2"/>
    </row>
    <row r="169" spans="1:16" x14ac:dyDescent="0.35">
      <c r="A169" s="56"/>
      <c r="B169" s="54">
        <v>111</v>
      </c>
      <c r="C169" s="54">
        <v>1</v>
      </c>
      <c r="D169" s="2"/>
      <c r="E169" s="54">
        <v>155</v>
      </c>
      <c r="F169" s="54">
        <v>15</v>
      </c>
      <c r="G169" s="2"/>
      <c r="H169" s="54">
        <v>199</v>
      </c>
      <c r="I169" s="54">
        <v>45</v>
      </c>
      <c r="J169" s="2"/>
      <c r="K169" s="54">
        <v>243</v>
      </c>
      <c r="L169" s="54">
        <v>88</v>
      </c>
      <c r="M169" s="2"/>
      <c r="N169" s="55">
        <v>286</v>
      </c>
      <c r="O169" s="55">
        <v>99</v>
      </c>
      <c r="P169" s="2"/>
    </row>
    <row r="170" spans="1:16" x14ac:dyDescent="0.35">
      <c r="A170" s="56"/>
      <c r="B170" s="55">
        <v>112</v>
      </c>
      <c r="C170" s="55">
        <v>1</v>
      </c>
      <c r="D170" s="2"/>
      <c r="E170" s="55">
        <v>156</v>
      </c>
      <c r="F170" s="55">
        <v>15</v>
      </c>
      <c r="G170" s="2"/>
      <c r="H170" s="55">
        <v>200</v>
      </c>
      <c r="I170" s="55">
        <v>46</v>
      </c>
      <c r="J170" s="2"/>
      <c r="K170" s="55">
        <v>244</v>
      </c>
      <c r="L170" s="55">
        <v>89</v>
      </c>
      <c r="M170" s="2"/>
      <c r="N170" s="54">
        <v>287</v>
      </c>
      <c r="O170" s="54">
        <v>99</v>
      </c>
      <c r="P170" s="2"/>
    </row>
    <row r="171" spans="1:16" x14ac:dyDescent="0.35">
      <c r="A171" s="56"/>
      <c r="B171" s="54">
        <v>113</v>
      </c>
      <c r="C171" s="54">
        <v>1</v>
      </c>
      <c r="D171" s="2"/>
      <c r="E171" s="54">
        <v>157</v>
      </c>
      <c r="F171" s="54">
        <v>16</v>
      </c>
      <c r="G171" s="2"/>
      <c r="H171" s="54">
        <v>201</v>
      </c>
      <c r="I171" s="54">
        <v>47</v>
      </c>
      <c r="J171" s="2"/>
      <c r="K171" s="54">
        <v>245</v>
      </c>
      <c r="L171" s="54">
        <v>90</v>
      </c>
      <c r="M171" s="2"/>
      <c r="N171" s="55">
        <v>288</v>
      </c>
      <c r="O171" s="55">
        <v>99</v>
      </c>
      <c r="P171" s="2"/>
    </row>
    <row r="172" spans="1:16" x14ac:dyDescent="0.35">
      <c r="A172" s="56"/>
      <c r="B172" s="55">
        <v>114</v>
      </c>
      <c r="C172" s="55">
        <v>1</v>
      </c>
      <c r="D172" s="2"/>
      <c r="E172" s="55">
        <v>158</v>
      </c>
      <c r="F172" s="55">
        <v>16</v>
      </c>
      <c r="G172" s="2"/>
      <c r="H172" s="55">
        <v>202</v>
      </c>
      <c r="I172" s="55">
        <v>48</v>
      </c>
      <c r="J172" s="2"/>
      <c r="K172" s="55">
        <v>246</v>
      </c>
      <c r="L172" s="55">
        <v>91</v>
      </c>
      <c r="M172" s="2"/>
      <c r="N172" s="54">
        <v>289</v>
      </c>
      <c r="O172" s="54">
        <v>99</v>
      </c>
      <c r="P172" s="2"/>
    </row>
    <row r="173" spans="1:16" x14ac:dyDescent="0.35">
      <c r="A173" s="56"/>
      <c r="B173" s="54">
        <v>115</v>
      </c>
      <c r="C173" s="54">
        <v>1</v>
      </c>
      <c r="D173" s="2"/>
      <c r="E173" s="54">
        <v>159</v>
      </c>
      <c r="F173" s="54">
        <v>17</v>
      </c>
      <c r="G173" s="2"/>
      <c r="H173" s="54">
        <v>203</v>
      </c>
      <c r="I173" s="54">
        <v>49</v>
      </c>
      <c r="J173" s="2"/>
      <c r="K173" s="54">
        <v>247</v>
      </c>
      <c r="L173" s="54">
        <v>92</v>
      </c>
      <c r="M173" s="2"/>
      <c r="N173" s="55">
        <v>290</v>
      </c>
      <c r="O173" s="55">
        <v>99</v>
      </c>
      <c r="P173" s="2"/>
    </row>
    <row r="174" spans="1:16" x14ac:dyDescent="0.35">
      <c r="A174" s="56"/>
      <c r="B174" s="55">
        <v>116</v>
      </c>
      <c r="C174" s="55">
        <v>1</v>
      </c>
      <c r="D174" s="2"/>
      <c r="E174" s="55">
        <v>160</v>
      </c>
      <c r="F174" s="55">
        <v>17</v>
      </c>
      <c r="G174" s="2"/>
      <c r="H174" s="55">
        <v>204</v>
      </c>
      <c r="I174" s="55">
        <v>50</v>
      </c>
      <c r="J174" s="2"/>
      <c r="K174" s="55">
        <v>248</v>
      </c>
      <c r="L174" s="55">
        <v>93</v>
      </c>
      <c r="M174" s="2"/>
      <c r="N174" s="54">
        <v>291</v>
      </c>
      <c r="O174" s="54">
        <v>99</v>
      </c>
      <c r="P174" s="2"/>
    </row>
    <row r="175" spans="1:16" x14ac:dyDescent="0.35">
      <c r="A175" s="56"/>
      <c r="B175" s="54">
        <v>117</v>
      </c>
      <c r="C175" s="54">
        <v>1</v>
      </c>
      <c r="D175" s="2"/>
      <c r="E175" s="54">
        <v>161</v>
      </c>
      <c r="F175" s="54">
        <v>18</v>
      </c>
      <c r="G175" s="2"/>
      <c r="H175" s="54">
        <v>205</v>
      </c>
      <c r="I175" s="54">
        <v>51</v>
      </c>
      <c r="J175" s="2"/>
      <c r="K175" s="54">
        <v>249</v>
      </c>
      <c r="L175" s="54">
        <v>94</v>
      </c>
      <c r="M175" s="2"/>
      <c r="N175" s="55">
        <v>292</v>
      </c>
      <c r="O175" s="55">
        <v>99</v>
      </c>
      <c r="P175" s="2"/>
    </row>
    <row r="176" spans="1:16" x14ac:dyDescent="0.35">
      <c r="A176" s="56"/>
      <c r="B176" s="55">
        <v>118</v>
      </c>
      <c r="C176" s="55">
        <v>1</v>
      </c>
      <c r="D176" s="2"/>
      <c r="E176" s="55">
        <v>162</v>
      </c>
      <c r="F176" s="55">
        <v>18</v>
      </c>
      <c r="G176" s="2"/>
      <c r="H176" s="55">
        <v>206</v>
      </c>
      <c r="I176" s="55">
        <v>52</v>
      </c>
      <c r="J176" s="2"/>
      <c r="K176" s="55">
        <v>250</v>
      </c>
      <c r="L176" s="55">
        <v>95</v>
      </c>
      <c r="M176" s="2"/>
      <c r="N176" s="54">
        <v>293</v>
      </c>
      <c r="O176" s="54">
        <v>99</v>
      </c>
      <c r="P176" s="2"/>
    </row>
    <row r="177" spans="1:16" x14ac:dyDescent="0.35">
      <c r="A177" s="56"/>
      <c r="B177" s="54">
        <v>119</v>
      </c>
      <c r="C177" s="54">
        <v>1</v>
      </c>
      <c r="D177" s="2"/>
      <c r="E177" s="54">
        <v>163</v>
      </c>
      <c r="F177" s="54">
        <v>19</v>
      </c>
      <c r="G177" s="2"/>
      <c r="H177" s="54">
        <v>207</v>
      </c>
      <c r="I177" s="54">
        <v>53</v>
      </c>
      <c r="J177" s="2"/>
      <c r="K177" s="54">
        <v>251</v>
      </c>
      <c r="L177" s="54">
        <v>96</v>
      </c>
      <c r="M177" s="2"/>
      <c r="N177" s="55">
        <v>294</v>
      </c>
      <c r="O177" s="55">
        <v>99</v>
      </c>
      <c r="P177" s="2"/>
    </row>
    <row r="178" spans="1:16" x14ac:dyDescent="0.35">
      <c r="A178" s="56"/>
      <c r="B178" s="55">
        <v>120</v>
      </c>
      <c r="C178" s="55">
        <v>1</v>
      </c>
      <c r="D178" s="2"/>
      <c r="E178" s="55">
        <v>164</v>
      </c>
      <c r="F178" s="55">
        <v>19</v>
      </c>
      <c r="G178" s="2"/>
      <c r="H178" s="55">
        <v>208</v>
      </c>
      <c r="I178" s="55">
        <v>53</v>
      </c>
      <c r="J178" s="2"/>
      <c r="K178" s="55">
        <v>252</v>
      </c>
      <c r="L178" s="55">
        <v>97</v>
      </c>
      <c r="M178" s="2"/>
      <c r="N178" s="54">
        <v>295</v>
      </c>
      <c r="O178" s="54">
        <v>99</v>
      </c>
      <c r="P178" s="2"/>
    </row>
    <row r="179" spans="1:16" x14ac:dyDescent="0.35">
      <c r="A179" s="56"/>
      <c r="B179" s="54">
        <v>121</v>
      </c>
      <c r="C179" s="54">
        <v>2</v>
      </c>
      <c r="D179" s="2"/>
      <c r="E179" s="54">
        <v>165</v>
      </c>
      <c r="F179" s="54">
        <v>20</v>
      </c>
      <c r="G179" s="2"/>
      <c r="H179" s="54">
        <v>209</v>
      </c>
      <c r="I179" s="54">
        <v>54</v>
      </c>
      <c r="J179" s="2"/>
      <c r="K179" s="54">
        <v>253</v>
      </c>
      <c r="L179" s="54">
        <v>98</v>
      </c>
      <c r="M179" s="2"/>
      <c r="N179" s="55">
        <v>296</v>
      </c>
      <c r="O179" s="55">
        <v>99</v>
      </c>
      <c r="P179" s="2"/>
    </row>
    <row r="180" spans="1:16" x14ac:dyDescent="0.35">
      <c r="A180" s="56"/>
      <c r="B180" s="55">
        <v>122</v>
      </c>
      <c r="C180" s="55">
        <v>2</v>
      </c>
      <c r="D180" s="2"/>
      <c r="E180" s="55">
        <v>166</v>
      </c>
      <c r="F180" s="55">
        <v>21</v>
      </c>
      <c r="G180" s="2"/>
      <c r="H180" s="55">
        <v>210</v>
      </c>
      <c r="I180" s="55">
        <v>55</v>
      </c>
      <c r="J180" s="2"/>
      <c r="K180" s="55">
        <v>254</v>
      </c>
      <c r="L180" s="55">
        <v>99</v>
      </c>
      <c r="M180" s="2"/>
      <c r="N180" s="54">
        <v>297</v>
      </c>
      <c r="O180" s="54">
        <v>99</v>
      </c>
      <c r="P180" s="2"/>
    </row>
    <row r="181" spans="1:16" x14ac:dyDescent="0.35">
      <c r="A181" s="56"/>
      <c r="B181" s="54">
        <v>123</v>
      </c>
      <c r="C181" s="54">
        <v>2</v>
      </c>
      <c r="D181" s="2"/>
      <c r="E181" s="54">
        <v>167</v>
      </c>
      <c r="F181" s="54">
        <v>21</v>
      </c>
      <c r="G181" s="2"/>
      <c r="H181" s="54">
        <v>211</v>
      </c>
      <c r="I181" s="54">
        <v>56</v>
      </c>
      <c r="J181" s="2"/>
      <c r="K181" s="54">
        <v>255</v>
      </c>
      <c r="L181" s="54">
        <v>99</v>
      </c>
      <c r="M181" s="2"/>
      <c r="N181" s="55">
        <v>298</v>
      </c>
      <c r="O181" s="55">
        <v>99</v>
      </c>
      <c r="P181" s="2"/>
    </row>
    <row r="182" spans="1:16" x14ac:dyDescent="0.35">
      <c r="A182" s="56"/>
      <c r="B182" s="55">
        <v>124</v>
      </c>
      <c r="C182" s="55">
        <v>2</v>
      </c>
      <c r="D182" s="2"/>
      <c r="E182" s="55">
        <v>168</v>
      </c>
      <c r="F182" s="55">
        <v>22</v>
      </c>
      <c r="G182" s="2"/>
      <c r="H182" s="55">
        <v>212</v>
      </c>
      <c r="I182" s="55">
        <v>57</v>
      </c>
      <c r="J182" s="2"/>
      <c r="K182" s="55">
        <v>256</v>
      </c>
      <c r="L182" s="55">
        <v>99</v>
      </c>
      <c r="M182" s="2"/>
      <c r="N182" s="54">
        <v>299</v>
      </c>
      <c r="O182" s="54">
        <v>99</v>
      </c>
      <c r="P182" s="2"/>
    </row>
    <row r="183" spans="1:16" x14ac:dyDescent="0.35">
      <c r="A183" s="56"/>
      <c r="B183" s="54">
        <v>125</v>
      </c>
      <c r="C183" s="54">
        <v>3</v>
      </c>
      <c r="D183" s="2"/>
      <c r="E183" s="54">
        <v>169</v>
      </c>
      <c r="F183" s="54">
        <v>22</v>
      </c>
      <c r="G183" s="2"/>
      <c r="H183" s="54">
        <v>213</v>
      </c>
      <c r="I183" s="54">
        <v>58</v>
      </c>
      <c r="J183" s="2"/>
      <c r="K183" s="54">
        <v>257</v>
      </c>
      <c r="L183" s="54">
        <v>99</v>
      </c>
      <c r="M183" s="2"/>
      <c r="N183" s="57" t="s">
        <v>451</v>
      </c>
      <c r="O183" s="57">
        <v>99</v>
      </c>
      <c r="P183" s="2"/>
    </row>
    <row r="184" spans="1:16" x14ac:dyDescent="0.35">
      <c r="A184" s="56"/>
      <c r="B184" s="55">
        <v>126</v>
      </c>
      <c r="C184" s="55">
        <v>3</v>
      </c>
      <c r="D184" s="2"/>
      <c r="E184" s="55">
        <v>170</v>
      </c>
      <c r="F184" s="55">
        <v>23</v>
      </c>
      <c r="G184" s="2"/>
      <c r="H184" s="55">
        <v>214</v>
      </c>
      <c r="I184" s="55">
        <v>60</v>
      </c>
      <c r="J184" s="2"/>
      <c r="K184" s="55">
        <v>258</v>
      </c>
      <c r="L184" s="55">
        <v>99</v>
      </c>
      <c r="M184" s="2"/>
      <c r="N184" s="2"/>
      <c r="O184" s="2"/>
      <c r="P184" s="2"/>
    </row>
    <row r="185" spans="1:16" x14ac:dyDescent="0.35">
      <c r="A185" s="56"/>
      <c r="B185" s="54">
        <v>127</v>
      </c>
      <c r="C185" s="54">
        <v>3</v>
      </c>
      <c r="D185" s="2"/>
      <c r="E185" s="54">
        <v>171</v>
      </c>
      <c r="F185" s="54">
        <v>23</v>
      </c>
      <c r="G185" s="2"/>
      <c r="H185" s="54">
        <v>215</v>
      </c>
      <c r="I185" s="54">
        <v>61</v>
      </c>
      <c r="J185" s="2"/>
      <c r="K185" s="54">
        <v>259</v>
      </c>
      <c r="L185" s="54">
        <v>99</v>
      </c>
      <c r="M185" s="2"/>
      <c r="N185" s="2"/>
      <c r="O185" s="2"/>
      <c r="P185" s="2"/>
    </row>
    <row r="186" spans="1:16" x14ac:dyDescent="0.35">
      <c r="A186" s="56"/>
      <c r="B186" s="55">
        <v>128</v>
      </c>
      <c r="C186" s="55">
        <v>4</v>
      </c>
      <c r="D186" s="2"/>
      <c r="E186" s="55">
        <v>172</v>
      </c>
      <c r="F186" s="55">
        <v>24</v>
      </c>
      <c r="G186" s="2"/>
      <c r="H186" s="55">
        <v>216</v>
      </c>
      <c r="I186" s="55">
        <v>62</v>
      </c>
      <c r="J186" s="2"/>
      <c r="K186" s="55">
        <v>260</v>
      </c>
      <c r="L186" s="55">
        <v>99</v>
      </c>
      <c r="M186" s="2"/>
      <c r="N186" s="2"/>
      <c r="O186" s="2"/>
      <c r="P186" s="2"/>
    </row>
    <row r="187" spans="1:16" x14ac:dyDescent="0.35">
      <c r="A187" s="56"/>
      <c r="B187" s="54">
        <v>129</v>
      </c>
      <c r="C187" s="54">
        <v>4</v>
      </c>
      <c r="D187" s="2"/>
      <c r="E187" s="54">
        <v>173</v>
      </c>
      <c r="F187" s="54">
        <v>25</v>
      </c>
      <c r="G187" s="2"/>
      <c r="H187" s="54">
        <v>217</v>
      </c>
      <c r="I187" s="54">
        <v>63</v>
      </c>
      <c r="J187" s="2"/>
      <c r="K187" s="54">
        <v>261</v>
      </c>
      <c r="L187" s="54">
        <v>99</v>
      </c>
      <c r="M187" s="2"/>
      <c r="N187" s="2"/>
      <c r="O187" s="2"/>
      <c r="P187" s="2"/>
    </row>
    <row r="188" spans="1:16" x14ac:dyDescent="0.35">
      <c r="A188" s="56"/>
      <c r="B188" s="55">
        <v>130</v>
      </c>
      <c r="C188" s="55">
        <v>4</v>
      </c>
      <c r="D188" s="2"/>
      <c r="E188" s="55">
        <v>174</v>
      </c>
      <c r="F188" s="55">
        <v>26</v>
      </c>
      <c r="G188" s="2"/>
      <c r="H188" s="55">
        <v>218</v>
      </c>
      <c r="I188" s="55">
        <v>64</v>
      </c>
      <c r="J188" s="2"/>
      <c r="K188" s="55">
        <v>262</v>
      </c>
      <c r="L188" s="55">
        <v>99</v>
      </c>
      <c r="M188" s="2"/>
      <c r="N188" s="2"/>
      <c r="O188" s="2"/>
      <c r="P188" s="2"/>
    </row>
    <row r="189" spans="1:16" x14ac:dyDescent="0.35">
      <c r="A189" s="56"/>
      <c r="B189" s="54">
        <v>131</v>
      </c>
      <c r="C189" s="54">
        <v>4</v>
      </c>
      <c r="D189" s="2"/>
      <c r="E189" s="54">
        <v>175</v>
      </c>
      <c r="F189" s="54">
        <v>26</v>
      </c>
      <c r="G189" s="2"/>
      <c r="H189" s="54">
        <v>219</v>
      </c>
      <c r="I189" s="54">
        <v>65</v>
      </c>
      <c r="J189" s="2"/>
      <c r="K189" s="54">
        <v>263</v>
      </c>
      <c r="L189" s="54">
        <v>99</v>
      </c>
      <c r="M189" s="2"/>
      <c r="N189" s="2"/>
      <c r="O189" s="2"/>
      <c r="P189" s="2"/>
    </row>
    <row r="190" spans="1:16" x14ac:dyDescent="0.35">
      <c r="A190" s="56"/>
      <c r="B190" s="55">
        <v>132</v>
      </c>
      <c r="C190" s="55">
        <v>5</v>
      </c>
      <c r="D190" s="2"/>
      <c r="E190" s="55">
        <v>176</v>
      </c>
      <c r="F190" s="55">
        <v>27</v>
      </c>
      <c r="G190" s="2"/>
      <c r="H190" s="55">
        <v>220</v>
      </c>
      <c r="I190" s="55">
        <v>66</v>
      </c>
      <c r="J190" s="2"/>
      <c r="K190" s="55">
        <v>264</v>
      </c>
      <c r="L190" s="55">
        <v>99</v>
      </c>
      <c r="M190" s="2"/>
      <c r="N190" s="2"/>
      <c r="O190" s="2"/>
      <c r="P190" s="2"/>
    </row>
    <row r="191" spans="1:16" x14ac:dyDescent="0.35">
      <c r="A191" s="56"/>
      <c r="B191" s="54">
        <v>133</v>
      </c>
      <c r="C191" s="54">
        <v>5</v>
      </c>
      <c r="D191" s="2"/>
      <c r="E191" s="54">
        <v>177</v>
      </c>
      <c r="F191" s="54">
        <v>27</v>
      </c>
      <c r="G191" s="2"/>
      <c r="H191" s="54">
        <v>221</v>
      </c>
      <c r="I191" s="54">
        <v>67</v>
      </c>
      <c r="J191" s="2"/>
      <c r="K191" s="54">
        <v>265</v>
      </c>
      <c r="L191" s="54">
        <v>99</v>
      </c>
      <c r="M191" s="2"/>
      <c r="N191" s="2"/>
      <c r="O191" s="2"/>
      <c r="P191" s="2"/>
    </row>
    <row r="192" spans="1:16" x14ac:dyDescent="0.35">
      <c r="A192" s="56"/>
      <c r="B192" s="55">
        <v>134</v>
      </c>
      <c r="C192" s="55">
        <v>5</v>
      </c>
      <c r="D192" s="2"/>
      <c r="E192" s="55">
        <v>178</v>
      </c>
      <c r="F192" s="55">
        <v>28</v>
      </c>
      <c r="G192" s="2"/>
      <c r="H192" s="55">
        <v>222</v>
      </c>
      <c r="I192" s="55">
        <v>68</v>
      </c>
      <c r="J192" s="2"/>
      <c r="K192" s="55">
        <v>266</v>
      </c>
      <c r="L192" s="55">
        <v>99</v>
      </c>
      <c r="M192" s="2"/>
      <c r="N192" s="2"/>
      <c r="O192" s="2"/>
      <c r="P192" s="2"/>
    </row>
    <row r="193" spans="1:16" x14ac:dyDescent="0.35">
      <c r="A193" s="56"/>
      <c r="B193" s="54">
        <v>135</v>
      </c>
      <c r="C193" s="54">
        <v>6</v>
      </c>
      <c r="D193" s="2"/>
      <c r="E193" s="54">
        <v>179</v>
      </c>
      <c r="F193" s="54">
        <v>29</v>
      </c>
      <c r="G193" s="2"/>
      <c r="H193" s="54">
        <v>223</v>
      </c>
      <c r="I193" s="54">
        <v>69</v>
      </c>
      <c r="J193" s="2"/>
      <c r="K193" s="54">
        <v>267</v>
      </c>
      <c r="L193" s="54">
        <v>99</v>
      </c>
      <c r="M193" s="2"/>
      <c r="N193" s="2"/>
      <c r="O193" s="2"/>
      <c r="P193" s="2"/>
    </row>
    <row r="194" spans="1:16" x14ac:dyDescent="0.35">
      <c r="A194" s="56"/>
      <c r="B194" s="55">
        <v>136</v>
      </c>
      <c r="C194" s="55">
        <v>6</v>
      </c>
      <c r="D194" s="2"/>
      <c r="E194" s="55">
        <v>180</v>
      </c>
      <c r="F194" s="55">
        <v>29</v>
      </c>
      <c r="G194" s="2"/>
      <c r="H194" s="55">
        <v>224</v>
      </c>
      <c r="I194" s="55">
        <v>70</v>
      </c>
      <c r="J194" s="2"/>
      <c r="K194" s="55">
        <v>268</v>
      </c>
      <c r="L194" s="55">
        <v>99</v>
      </c>
      <c r="M194" s="2"/>
      <c r="N194" s="2"/>
      <c r="O194" s="2"/>
      <c r="P194" s="2"/>
    </row>
    <row r="195" spans="1:16" x14ac:dyDescent="0.35">
      <c r="A195" s="56"/>
      <c r="B195" s="54">
        <v>137</v>
      </c>
      <c r="C195" s="54">
        <v>6</v>
      </c>
      <c r="D195" s="2"/>
      <c r="E195" s="54">
        <v>181</v>
      </c>
      <c r="F195" s="54">
        <v>30</v>
      </c>
      <c r="G195" s="2"/>
      <c r="H195" s="54">
        <v>225</v>
      </c>
      <c r="I195" s="54">
        <v>71</v>
      </c>
      <c r="J195" s="2"/>
      <c r="K195" s="54">
        <v>269</v>
      </c>
      <c r="L195" s="54">
        <v>99</v>
      </c>
      <c r="M195" s="2"/>
      <c r="N195" s="2"/>
      <c r="O195" s="2"/>
      <c r="P195" s="2"/>
    </row>
    <row r="196" spans="1:16" x14ac:dyDescent="0.35">
      <c r="A196" s="56"/>
      <c r="B196" s="57">
        <v>138</v>
      </c>
      <c r="C196" s="57">
        <v>7</v>
      </c>
      <c r="D196" s="2"/>
      <c r="E196" s="57">
        <v>182</v>
      </c>
      <c r="F196" s="57">
        <v>31</v>
      </c>
      <c r="G196" s="2"/>
      <c r="H196" s="57">
        <v>226</v>
      </c>
      <c r="I196" s="57">
        <v>72</v>
      </c>
      <c r="J196" s="2"/>
      <c r="K196" s="57">
        <v>270</v>
      </c>
      <c r="L196" s="57">
        <v>99</v>
      </c>
      <c r="M196" s="2"/>
      <c r="N196" s="226" t="s">
        <v>452</v>
      </c>
      <c r="O196" s="226"/>
      <c r="P196" s="226"/>
    </row>
  </sheetData>
  <sheetProtection password="F5F1" sheet="1" objects="1" scenarios="1" selectLockedCells="1" selectUnlockedCells="1"/>
  <mergeCells count="298">
    <mergeCell ref="A1:P2"/>
    <mergeCell ref="B4:D4"/>
    <mergeCell ref="F4:H4"/>
    <mergeCell ref="J4:L4"/>
    <mergeCell ref="N4:P4"/>
    <mergeCell ref="B6:D6"/>
    <mergeCell ref="B19:D19"/>
    <mergeCell ref="B20:D20"/>
    <mergeCell ref="B21:D21"/>
    <mergeCell ref="N5:P5"/>
    <mergeCell ref="N6:P6"/>
    <mergeCell ref="N7:P7"/>
    <mergeCell ref="N8:P8"/>
    <mergeCell ref="N9:P9"/>
    <mergeCell ref="N10:P10"/>
    <mergeCell ref="N11:P11"/>
    <mergeCell ref="N12:P12"/>
    <mergeCell ref="J5:L5"/>
    <mergeCell ref="J6:L6"/>
    <mergeCell ref="J7:L7"/>
    <mergeCell ref="J8:L8"/>
    <mergeCell ref="J9:L9"/>
    <mergeCell ref="J10:L10"/>
    <mergeCell ref="F14:H14"/>
    <mergeCell ref="B22:D22"/>
    <mergeCell ref="B23:D23"/>
    <mergeCell ref="F5:H5"/>
    <mergeCell ref="F6:H6"/>
    <mergeCell ref="F7:H7"/>
    <mergeCell ref="F8:H8"/>
    <mergeCell ref="F9:H9"/>
    <mergeCell ref="B13:D13"/>
    <mergeCell ref="B14:D14"/>
    <mergeCell ref="B15:D15"/>
    <mergeCell ref="B16:D16"/>
    <mergeCell ref="B17:D17"/>
    <mergeCell ref="B18:D18"/>
    <mergeCell ref="B7:D7"/>
    <mergeCell ref="B8:D8"/>
    <mergeCell ref="B9:D9"/>
    <mergeCell ref="B10:D10"/>
    <mergeCell ref="B11:D11"/>
    <mergeCell ref="B12:D12"/>
    <mergeCell ref="F16:H16"/>
    <mergeCell ref="F10:H10"/>
    <mergeCell ref="F11:H11"/>
    <mergeCell ref="F12:H12"/>
    <mergeCell ref="F13:H13"/>
    <mergeCell ref="F15:H15"/>
    <mergeCell ref="N13:P13"/>
    <mergeCell ref="N14:P14"/>
    <mergeCell ref="N15:P15"/>
    <mergeCell ref="N16:P16"/>
    <mergeCell ref="N17:P17"/>
    <mergeCell ref="F20:H20"/>
    <mergeCell ref="J13:L13"/>
    <mergeCell ref="N18:P18"/>
    <mergeCell ref="J11:L11"/>
    <mergeCell ref="J12:L12"/>
    <mergeCell ref="F17:H17"/>
    <mergeCell ref="F18:H18"/>
    <mergeCell ref="F19:H19"/>
    <mergeCell ref="N33:P33"/>
    <mergeCell ref="N34:P35"/>
    <mergeCell ref="B39:D39"/>
    <mergeCell ref="B40:D41"/>
    <mergeCell ref="N25:P25"/>
    <mergeCell ref="N26:P27"/>
    <mergeCell ref="B29:D29"/>
    <mergeCell ref="B30:D31"/>
    <mergeCell ref="B33:D33"/>
    <mergeCell ref="B34:D35"/>
    <mergeCell ref="F33:H33"/>
    <mergeCell ref="F34:H35"/>
    <mergeCell ref="J33:L33"/>
    <mergeCell ref="J34:L35"/>
    <mergeCell ref="B25:D25"/>
    <mergeCell ref="B26:D27"/>
    <mergeCell ref="F25:H25"/>
    <mergeCell ref="F26:H27"/>
    <mergeCell ref="J25:L25"/>
    <mergeCell ref="J26:L27"/>
    <mergeCell ref="B55:D55"/>
    <mergeCell ref="F55:H55"/>
    <mergeCell ref="J55:L55"/>
    <mergeCell ref="N55:P55"/>
    <mergeCell ref="B56:D56"/>
    <mergeCell ref="F56:H56"/>
    <mergeCell ref="J56:L56"/>
    <mergeCell ref="N56:P56"/>
    <mergeCell ref="A50:P51"/>
    <mergeCell ref="B53:D53"/>
    <mergeCell ref="F53:H53"/>
    <mergeCell ref="J53:L53"/>
    <mergeCell ref="N53:P53"/>
    <mergeCell ref="F54:H54"/>
    <mergeCell ref="J54:L54"/>
    <mergeCell ref="N54:P54"/>
    <mergeCell ref="B28:P28"/>
    <mergeCell ref="B32:P32"/>
    <mergeCell ref="B36:P37"/>
    <mergeCell ref="B42:P42"/>
    <mergeCell ref="B59:D59"/>
    <mergeCell ref="F59:H59"/>
    <mergeCell ref="J59:L59"/>
    <mergeCell ref="N59:P59"/>
    <mergeCell ref="B60:D60"/>
    <mergeCell ref="F60:H60"/>
    <mergeCell ref="J60:L60"/>
    <mergeCell ref="N60:P60"/>
    <mergeCell ref="B57:D57"/>
    <mergeCell ref="F57:H57"/>
    <mergeCell ref="J57:L57"/>
    <mergeCell ref="N57:P57"/>
    <mergeCell ref="B58:D58"/>
    <mergeCell ref="F58:H58"/>
    <mergeCell ref="J58:L58"/>
    <mergeCell ref="N58:P58"/>
    <mergeCell ref="B63:D63"/>
    <mergeCell ref="F63:H63"/>
    <mergeCell ref="N63:P63"/>
    <mergeCell ref="B64:D64"/>
    <mergeCell ref="F64:H64"/>
    <mergeCell ref="N64:P64"/>
    <mergeCell ref="B61:D61"/>
    <mergeCell ref="F61:H61"/>
    <mergeCell ref="J61:L61"/>
    <mergeCell ref="N61:P61"/>
    <mergeCell ref="B62:D62"/>
    <mergeCell ref="F62:H62"/>
    <mergeCell ref="J62:L62"/>
    <mergeCell ref="N62:P62"/>
    <mergeCell ref="B67:D67"/>
    <mergeCell ref="F67:H67"/>
    <mergeCell ref="N67:P67"/>
    <mergeCell ref="B68:D68"/>
    <mergeCell ref="F68:H68"/>
    <mergeCell ref="B69:D69"/>
    <mergeCell ref="F69:H69"/>
    <mergeCell ref="B65:D65"/>
    <mergeCell ref="F65:H65"/>
    <mergeCell ref="N65:P65"/>
    <mergeCell ref="B66:D66"/>
    <mergeCell ref="F66:H66"/>
    <mergeCell ref="N66:P66"/>
    <mergeCell ref="B70:D70"/>
    <mergeCell ref="B71:D71"/>
    <mergeCell ref="B72:D72"/>
    <mergeCell ref="A99:P100"/>
    <mergeCell ref="B102:C102"/>
    <mergeCell ref="E102:F102"/>
    <mergeCell ref="H102:I102"/>
    <mergeCell ref="K102:L102"/>
    <mergeCell ref="N102:O102"/>
    <mergeCell ref="B119:C119"/>
    <mergeCell ref="B120:C120"/>
    <mergeCell ref="B109:C109"/>
    <mergeCell ref="B110:C110"/>
    <mergeCell ref="B111:C111"/>
    <mergeCell ref="B112:C112"/>
    <mergeCell ref="B113:C113"/>
    <mergeCell ref="B114:C114"/>
    <mergeCell ref="B103:C103"/>
    <mergeCell ref="B104:C104"/>
    <mergeCell ref="B105:C105"/>
    <mergeCell ref="B106:C106"/>
    <mergeCell ref="B107:C107"/>
    <mergeCell ref="B108:C108"/>
    <mergeCell ref="N112:O112"/>
    <mergeCell ref="N113:O113"/>
    <mergeCell ref="N114:O114"/>
    <mergeCell ref="N115:O115"/>
    <mergeCell ref="B127:C127"/>
    <mergeCell ref="B128:C128"/>
    <mergeCell ref="B129:C129"/>
    <mergeCell ref="B130:C130"/>
    <mergeCell ref="N104:O104"/>
    <mergeCell ref="N105:O105"/>
    <mergeCell ref="N106:O106"/>
    <mergeCell ref="N107:O107"/>
    <mergeCell ref="N108:O108"/>
    <mergeCell ref="N109:O109"/>
    <mergeCell ref="B121:C121"/>
    <mergeCell ref="B122:C122"/>
    <mergeCell ref="B123:C123"/>
    <mergeCell ref="B124:C124"/>
    <mergeCell ref="B125:C125"/>
    <mergeCell ref="B126:C126"/>
    <mergeCell ref="B115:C115"/>
    <mergeCell ref="B116:C116"/>
    <mergeCell ref="B117:C117"/>
    <mergeCell ref="B118:C118"/>
    <mergeCell ref="N128:O128"/>
    <mergeCell ref="N129:O129"/>
    <mergeCell ref="N130:O130"/>
    <mergeCell ref="E104:F104"/>
    <mergeCell ref="E105:F105"/>
    <mergeCell ref="E106:F106"/>
    <mergeCell ref="E107:F107"/>
    <mergeCell ref="E108:F108"/>
    <mergeCell ref="E109:F109"/>
    <mergeCell ref="E110:F110"/>
    <mergeCell ref="N122:O122"/>
    <mergeCell ref="N123:O123"/>
    <mergeCell ref="N124:O124"/>
    <mergeCell ref="N125:O125"/>
    <mergeCell ref="N126:O126"/>
    <mergeCell ref="N127:O127"/>
    <mergeCell ref="N116:O116"/>
    <mergeCell ref="N117:O117"/>
    <mergeCell ref="N118:O118"/>
    <mergeCell ref="N119:O119"/>
    <mergeCell ref="N120:O120"/>
    <mergeCell ref="N121:O121"/>
    <mergeCell ref="N110:O110"/>
    <mergeCell ref="N111:O111"/>
    <mergeCell ref="E119:F119"/>
    <mergeCell ref="E120:F120"/>
    <mergeCell ref="E121:F121"/>
    <mergeCell ref="E122:F122"/>
    <mergeCell ref="E111:F111"/>
    <mergeCell ref="E112:F112"/>
    <mergeCell ref="E113:F113"/>
    <mergeCell ref="E114:F114"/>
    <mergeCell ref="E115:F115"/>
    <mergeCell ref="E116:F116"/>
    <mergeCell ref="H112:I112"/>
    <mergeCell ref="H113:I113"/>
    <mergeCell ref="H114:I114"/>
    <mergeCell ref="H115:I115"/>
    <mergeCell ref="H116:I116"/>
    <mergeCell ref="H117:I117"/>
    <mergeCell ref="E129:F129"/>
    <mergeCell ref="E130:F130"/>
    <mergeCell ref="H104:I104"/>
    <mergeCell ref="H105:I105"/>
    <mergeCell ref="H106:I106"/>
    <mergeCell ref="H107:I107"/>
    <mergeCell ref="H108:I108"/>
    <mergeCell ref="H109:I109"/>
    <mergeCell ref="H110:I110"/>
    <mergeCell ref="H111:I111"/>
    <mergeCell ref="E123:F123"/>
    <mergeCell ref="E124:F124"/>
    <mergeCell ref="E125:F125"/>
    <mergeCell ref="E126:F126"/>
    <mergeCell ref="E127:F127"/>
    <mergeCell ref="E128:F128"/>
    <mergeCell ref="E117:F117"/>
    <mergeCell ref="E118:F118"/>
    <mergeCell ref="H124:I124"/>
    <mergeCell ref="H125:I125"/>
    <mergeCell ref="H126:I126"/>
    <mergeCell ref="H127:I127"/>
    <mergeCell ref="H128:I128"/>
    <mergeCell ref="H129:I129"/>
    <mergeCell ref="H118:I118"/>
    <mergeCell ref="H119:I119"/>
    <mergeCell ref="H120:I120"/>
    <mergeCell ref="H121:I121"/>
    <mergeCell ref="H122:I122"/>
    <mergeCell ref="H123:I123"/>
    <mergeCell ref="K110:L110"/>
    <mergeCell ref="K111:L111"/>
    <mergeCell ref="K112:L112"/>
    <mergeCell ref="K113:L113"/>
    <mergeCell ref="K114:L114"/>
    <mergeCell ref="K115:L115"/>
    <mergeCell ref="K104:L104"/>
    <mergeCell ref="K105:L105"/>
    <mergeCell ref="K106:L106"/>
    <mergeCell ref="K107:L107"/>
    <mergeCell ref="K108:L108"/>
    <mergeCell ref="K109:L109"/>
    <mergeCell ref="K151:K152"/>
    <mergeCell ref="N151:N152"/>
    <mergeCell ref="N196:P196"/>
    <mergeCell ref="N147:P147"/>
    <mergeCell ref="N98:P98"/>
    <mergeCell ref="N49:P49"/>
    <mergeCell ref="K128:L128"/>
    <mergeCell ref="A148:P149"/>
    <mergeCell ref="A151:A152"/>
    <mergeCell ref="B151:B152"/>
    <mergeCell ref="E151:E152"/>
    <mergeCell ref="H151:H152"/>
    <mergeCell ref="K122:L122"/>
    <mergeCell ref="K123:L123"/>
    <mergeCell ref="K124:L124"/>
    <mergeCell ref="K125:L125"/>
    <mergeCell ref="K126:L126"/>
    <mergeCell ref="K127:L127"/>
    <mergeCell ref="K116:L116"/>
    <mergeCell ref="K117:L117"/>
    <mergeCell ref="K118:L118"/>
    <mergeCell ref="K119:L119"/>
    <mergeCell ref="K120:L120"/>
    <mergeCell ref="K121:L121"/>
  </mergeCells>
  <pageMargins left="0.45" right="0.45" top="0.5" bottom="0.5" header="0.3" footer="0.3"/>
  <pageSetup orientation="portrait" r:id="rId1"/>
  <headerFooter>
    <oddHeader>&amp;CAnswer Key &amp; Charts</oddHeader>
    <oddFooter>&amp;CAnswer Key &amp; Charts</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_dlc_DocId xmlns="f256c6e3-abff-4077-8212-ebefad30fb0e">SUENJFRCZW55-311364363-2292</_dlc_DocId>
    <_dlc_DocIdUrl xmlns="f256c6e3-abff-4077-8212-ebefad30fb0e">
      <Url>https://gko.portal.ng.mil/states/PA/arng_units/RnR/_layouts/15/DocIdRedir.aspx?ID=SUENJFRCZW55-311364363-2292</Url>
      <Description>SUENJFRCZW55-311364363-2292</Description>
    </_dlc_DocIdUrl>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16E53A1752B13C4C94A58A3AC4ECB7CC" ma:contentTypeVersion="6" ma:contentTypeDescription="Create a new document." ma:contentTypeScope="" ma:versionID="22ca72fa42c8f64c062058e4f710d5ac">
  <xsd:schema xmlns:xsd="http://www.w3.org/2001/XMLSchema" xmlns:xs="http://www.w3.org/2001/XMLSchema" xmlns:p="http://schemas.microsoft.com/office/2006/metadata/properties" xmlns:ns1="http://schemas.microsoft.com/sharepoint/v3" xmlns:ns2="f256c6e3-abff-4077-8212-ebefad30fb0e" xmlns:ns3="96bd4bba-dcc8-4d99-9e8b-ef86bc14ef5a" targetNamespace="http://schemas.microsoft.com/office/2006/metadata/properties" ma:root="true" ma:fieldsID="ec61db2dcfa015d9d8f17af759bfdd3b" ns1:_="" ns2:_="" ns3:_="">
    <xsd:import namespace="http://schemas.microsoft.com/sharepoint/v3"/>
    <xsd:import namespace="f256c6e3-abff-4077-8212-ebefad30fb0e"/>
    <xsd:import namespace="96bd4bba-dcc8-4d99-9e8b-ef86bc14ef5a"/>
    <xsd:element name="properties">
      <xsd:complexType>
        <xsd:sequence>
          <xsd:element name="documentManagement">
            <xsd:complexType>
              <xsd:all>
                <xsd:element ref="ns2:_dlc_DocId" minOccurs="0"/>
                <xsd:element ref="ns2:_dlc_DocIdUrl" minOccurs="0"/>
                <xsd:element ref="ns2:_dlc_DocIdPersistId" minOccurs="0"/>
                <xsd:element ref="ns3:SharedWithUsers" minOccurs="0"/>
                <xsd:element ref="ns1:_ip_UnifiedCompliancePolicyProperties" minOccurs="0"/>
                <xsd:element ref="ns1:_ip_UnifiedCompliancePolicyUIAc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2" nillable="true" ma:displayName="Unified Compliance Policy Properties" ma:hidden="true" ma:internalName="_ip_UnifiedCompliancePolicyProperties">
      <xsd:simpleType>
        <xsd:restriction base="dms:Note"/>
      </xsd:simpleType>
    </xsd:element>
    <xsd:element name="_ip_UnifiedCompliancePolicyUIAction" ma:index="13"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256c6e3-abff-4077-8212-ebefad30fb0e"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xsd="http://www.w3.org/2001/XMLSchema" xmlns:xs="http://www.w3.org/2001/XMLSchema" xmlns:dms="http://schemas.microsoft.com/office/2006/documentManagement/types" xmlns:pc="http://schemas.microsoft.com/office/infopath/2007/PartnerControls" targetNamespace="96bd4bba-dcc8-4d99-9e8b-ef86bc14ef5a" elementFormDefault="qualified">
    <xsd:import namespace="http://schemas.microsoft.com/office/2006/documentManagement/types"/>
    <xsd:import namespace="http://schemas.microsoft.com/office/infopath/2007/PartnerControls"/>
    <xsd:element name="SharedWithUsers" ma:index="11"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CB4B80E-44CA-44D5-9E45-F7FAF0686C7C}">
  <ds:schemaRefs>
    <ds:schemaRef ds:uri="http://schemas.microsoft.com/office/2006/metadata/properties"/>
    <ds:schemaRef ds:uri="http://schemas.microsoft.com/office/infopath/2007/PartnerControls"/>
    <ds:schemaRef ds:uri="http://schemas.microsoft.com/sharepoint/v3"/>
    <ds:schemaRef ds:uri="f256c6e3-abff-4077-8212-ebefad30fb0e"/>
  </ds:schemaRefs>
</ds:datastoreItem>
</file>

<file path=customXml/itemProps2.xml><?xml version="1.0" encoding="utf-8"?>
<ds:datastoreItem xmlns:ds="http://schemas.openxmlformats.org/officeDocument/2006/customXml" ds:itemID="{618424F0-6487-4DEB-85B7-0942B94263CB}">
  <ds:schemaRefs>
    <ds:schemaRef ds:uri="http://schemas.microsoft.com/sharepoint/v3/contenttype/forms"/>
  </ds:schemaRefs>
</ds:datastoreItem>
</file>

<file path=customXml/itemProps3.xml><?xml version="1.0" encoding="utf-8"?>
<ds:datastoreItem xmlns:ds="http://schemas.openxmlformats.org/officeDocument/2006/customXml" ds:itemID="{26E315FD-FC97-4BBF-B826-32A51EFECE0F}">
  <ds:schemaRefs>
    <ds:schemaRef ds:uri="http://schemas.microsoft.com/sharepoint/events"/>
  </ds:schemaRefs>
</ds:datastoreItem>
</file>

<file path=customXml/itemProps4.xml><?xml version="1.0" encoding="utf-8"?>
<ds:datastoreItem xmlns:ds="http://schemas.openxmlformats.org/officeDocument/2006/customXml" ds:itemID="{84AB9818-ECFD-49E3-AC65-27608D23DE8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256c6e3-abff-4077-8212-ebefad30fb0e"/>
    <ds:schemaRef ds:uri="96bd4bba-dcc8-4d99-9e8b-ef86bc14ef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vt:i4>
      </vt:variant>
    </vt:vector>
  </HeadingPairs>
  <TitlesOfParts>
    <vt:vector size="10" baseType="lpstr">
      <vt:lpstr>Practice ASVAB Instructions</vt:lpstr>
      <vt:lpstr>PART I - (WK)</vt:lpstr>
      <vt:lpstr>PART II - (AR)</vt:lpstr>
      <vt:lpstr>PART III - (PC)</vt:lpstr>
      <vt:lpstr>PART IV - (MK)</vt:lpstr>
      <vt:lpstr>PROGRAM SHEET - DO NOT ACCESS</vt:lpstr>
      <vt:lpstr>ANSWER SHEET</vt:lpstr>
      <vt:lpstr>PRINTABLE TEST</vt:lpstr>
      <vt:lpstr>PRINTABLE KEY &amp; CHARTS</vt:lpstr>
      <vt:lpstr>droplist</vt:lpstr>
    </vt:vector>
  </TitlesOfParts>
  <Company>United States Army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kenneth.boff</dc:creator>
  <cp:lastModifiedBy>Stevens, Patrick S SGT MIL USA NGB ARNG</cp:lastModifiedBy>
  <cp:lastPrinted>2014-11-28T14:54:58Z</cp:lastPrinted>
  <dcterms:created xsi:type="dcterms:W3CDTF">2014-11-22T15:15:42Z</dcterms:created>
  <dcterms:modified xsi:type="dcterms:W3CDTF">2020-10-28T23:40:56Z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0x01010016E53A1752B13C4C94A58A3AC4ECB7CC</vt:lpwstr>
  </property>
  <property fmtid="{D5CDD505-2E9C-101B-9397-08002B2CF9AE}" pid="3" name="_dlc_DocIdItemGuid">
    <vt:lpwstr>d886390a-9105-45f9-8787-2615c91cfca0</vt:lpwstr>
  </property>
</Properties>
</file>